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mc:AlternateContent xmlns:mc="http://schemas.openxmlformats.org/markup-compatibility/2006">
    <mc:Choice Requires="x15">
      <x15ac:absPath xmlns:x15ac="http://schemas.microsoft.com/office/spreadsheetml/2010/11/ac" url="C:\Users\Jhony\Desktop\"/>
    </mc:Choice>
  </mc:AlternateContent>
  <xr:revisionPtr revIDLastSave="0" documentId="13_ncr:1_{F1717D45-6964-4D40-A472-AE6D30228E18}" xr6:coauthVersionLast="47" xr6:coauthVersionMax="47" xr10:uidLastSave="{00000000-0000-0000-0000-000000000000}"/>
  <bookViews>
    <workbookView xWindow="-120" yWindow="-120" windowWidth="20730" windowHeight="11160" tabRatio="692" firstSheet="2" activeTab="3" xr2:uid="{00000000-000D-0000-FFFF-FFFF00000000}"/>
  </bookViews>
  <sheets>
    <sheet name="Instrucciones PAS" sheetId="18" state="hidden" r:id="rId1"/>
    <sheet name="Desplegables" sheetId="17" state="hidden" r:id="rId2"/>
    <sheet name="ADMINISTRATIVO" sheetId="30" r:id="rId3"/>
    <sheet name="FINANCIERO" sheetId="31" r:id="rId4"/>
    <sheet name="JURIDICA" sheetId="3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9">[1]APACDO!#REF!</definedName>
    <definedName name="_arp2">#REF!</definedName>
    <definedName name="_xlnm._FilterDatabase" localSheetId="3" hidden="1">FINANCIERO!$B$7:$J$25</definedName>
    <definedName name="_xlnm._FilterDatabase" localSheetId="4" hidden="1">JURIDICA!$B$7:$J$23</definedName>
    <definedName name="_ivm2" localSheetId="4">#REF!</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 localSheetId="4">#REF!</definedName>
    <definedName name="AA">#REF!</definedName>
    <definedName name="Agregado">[6]Listas!$E$4:$E$5</definedName>
    <definedName name="_xlnm.Print_Area" localSheetId="2">ADMINISTRATIVO!$A$1:$S$34</definedName>
    <definedName name="_xlnm.Print_Area" localSheetId="0">'Instrucciones PAS'!$A$4:$B$46</definedName>
    <definedName name="arp" localSheetId="4">#REF!</definedName>
    <definedName name="arp">#REF!</definedName>
    <definedName name="BB" localSheetId="4">#REF!</definedName>
    <definedName name="BB">#REF!</definedName>
    <definedName name="CAPITAL">[6]Listas!$I$4:$I$8</definedName>
    <definedName name="castigocuadro2">'[7]CUA1-3'!$Y$1:$AD$93</definedName>
    <definedName name="Categorias">[6]Listas!$D$4:$D$9</definedName>
    <definedName name="CC" localSheetId="4">#REF!</definedName>
    <definedName name="CC">#REF!</definedName>
    <definedName name="clasificacion" localSheetId="4">#REF!</definedName>
    <definedName name="clasificacion">#REF!</definedName>
    <definedName name="consol" localSheetId="4">#REF!</definedName>
    <definedName name="consol">#REF!</definedName>
    <definedName name="CUA">#REF!</definedName>
    <definedName name="CUA18A" localSheetId="4" hidden="1">{"trimestre",#N/A,FALSE,"TRIMESTRE";"empresa",#N/A,FALSE,"xEMPRESA";"eaab",#N/A,FALSE,"EAAB";"epma",#N/A,FALSE,"EPMA";"emca",#N/A,FALSE,"EMCA"}</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 localSheetId="4">#REF!</definedName>
    <definedName name="CUADRO_No._2">#REF!</definedName>
    <definedName name="CUADRO_No._3" localSheetId="4">#REF!</definedName>
    <definedName name="CUADRO_No._3">#REF!</definedName>
    <definedName name="CUADRO_No._4" localSheetId="4">#REF!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 localSheetId="4">#REF!</definedName>
    <definedName name="FINANCIACIONGASTO">#REF!</definedName>
    <definedName name="fuente" localSheetId="4">#REF!</definedName>
    <definedName name="fuente">#REF!</definedName>
    <definedName name="fuentes" localSheetId="4">#REF!</definedName>
    <definedName name="fuentes">#REF!</definedName>
    <definedName name="HACIENDA">[6]Listas!$J$4:$J$36</definedName>
    <definedName name="INVERSION" localSheetId="4">#REF!</definedName>
    <definedName name="INVERSION">#REF!</definedName>
    <definedName name="ivm" localSheetId="4">#REF!</definedName>
    <definedName name="ivm">#REF!</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 localSheetId="4">[1]APACDO!#REF!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 localSheetId="4">#REF!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 localSheetId="4">#REF!</definedName>
    <definedName name="RESTO">#REF!</definedName>
    <definedName name="salud" localSheetId="4">#REF!</definedName>
    <definedName name="salud">#REF!</definedName>
    <definedName name="salud2" localSheetId="4">#REF!</definedName>
    <definedName name="salud2">#REF!</definedName>
    <definedName name="Sector">[9]Listas!$A$4:$A$16</definedName>
    <definedName name="SI">'[5]CUA1-3'!#REF!</definedName>
    <definedName name="SUBDIRECTOR" localSheetId="4">#REF!</definedName>
    <definedName name="SUBDIRECTOR">#REF!</definedName>
    <definedName name="VARIACIONES" localSheetId="4">#REF!</definedName>
    <definedName name="VARIACIONES">#REF!</definedName>
    <definedName name="wrn.eaab." localSheetId="4" hidden="1">{"eaab",#N/A,FALSE,"EAAB"}</definedName>
    <definedName name="wrn.eaab." hidden="1">{"eaab",#N/A,FALSE,"EAAB"}</definedName>
    <definedName name="wrn.emca." localSheetId="4" hidden="1">{"emca",#N/A,FALSE,"EMCA"}</definedName>
    <definedName name="wrn.emca." hidden="1">{"emca",#N/A,FALSE,"EMCA"}</definedName>
    <definedName name="wrn.epma." localSheetId="4" hidden="1">{"epma",#N/A,FALSE,"EPMA"}</definedName>
    <definedName name="wrn.epma." hidden="1">{"epma",#N/A,FALSE,"EPMA"}</definedName>
    <definedName name="wrn.TODOS." localSheetId="4"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4" hidden="1">{"trimestre",#N/A,FALSE,"TRIMESTRE"}</definedName>
    <definedName name="wrn.trimestre." hidden="1">{"trimestre",#N/A,FALSE,"TRIMESTRE"}</definedName>
    <definedName name="wrn.xempresa." localSheetId="4" hidden="1">{"empresa",#N/A,FALSE,"xEMPRESA"}</definedName>
    <definedName name="wrn.xempresa." hidden="1">{"empresa",#N/A,FALSE,"xEMPRESA"}</definedName>
  </definedNames>
  <calcPr calcId="191029"/>
</workbook>
</file>

<file path=xl/calcChain.xml><?xml version="1.0" encoding="utf-8"?>
<calcChain xmlns="http://schemas.openxmlformats.org/spreadsheetml/2006/main">
  <c r="Q23" i="33" l="1"/>
  <c r="O23" i="33"/>
  <c r="M23" i="33"/>
  <c r="K23" i="33"/>
  <c r="Q25" i="31" l="1"/>
  <c r="O25" i="31"/>
  <c r="M25" i="31"/>
  <c r="K25" i="31"/>
  <c r="O28" i="30" l="1"/>
  <c r="Q28" i="30" l="1"/>
  <c r="M28" i="30" l="1"/>
  <c r="K28" i="30"/>
  <c r="D51" i="17" l="1"/>
  <c r="D50" i="17"/>
  <c r="D49" i="17"/>
  <c r="D48" i="17"/>
  <c r="D47" i="17"/>
  <c r="D46" i="17"/>
  <c r="D45" i="17"/>
  <c r="D44" i="17"/>
  <c r="D43" i="17"/>
  <c r="D42" i="17"/>
  <c r="D41" i="17"/>
  <c r="D40" i="17"/>
  <c r="D39" i="17"/>
  <c r="D38" i="17"/>
  <c r="D37" i="17"/>
  <c r="D36" i="17"/>
  <c r="D35" i="17"/>
</calcChain>
</file>

<file path=xl/sharedStrings.xml><?xml version="1.0" encoding="utf-8"?>
<sst xmlns="http://schemas.openxmlformats.org/spreadsheetml/2006/main" count="524" uniqueCount="389">
  <si>
    <t>Tipo</t>
  </si>
  <si>
    <t>Gestión</t>
  </si>
  <si>
    <t>Producto</t>
  </si>
  <si>
    <t>Paso 3. Seguimiento</t>
  </si>
  <si>
    <t>Recomendaciones de forma</t>
  </si>
  <si>
    <t>Direcciones Técnicas DNP</t>
  </si>
  <si>
    <t>DT DNP</t>
  </si>
  <si>
    <t>Dirección de Inversiones y Finanzas Públicas</t>
  </si>
  <si>
    <t xml:space="preserve">Dirección de Vigilancia de las Regalías </t>
  </si>
  <si>
    <t>Dirección de Infraestructura y Energía Sostenible</t>
  </si>
  <si>
    <t xml:space="preserve">Dirección de Desarrollo Social </t>
  </si>
  <si>
    <t>Dirección de Justicia, Seguridad y Gobierno</t>
  </si>
  <si>
    <t>Dirección de Desarrollo Rural Sostenible</t>
  </si>
  <si>
    <t>Dirección de Desarrollo Urbano</t>
  </si>
  <si>
    <t>Dirección de Estudios Económicos</t>
  </si>
  <si>
    <t>Dirección de Seguimiento y Evaluación de Políticas Públicas</t>
  </si>
  <si>
    <t>Grupo de Proyectos Especiales</t>
  </si>
  <si>
    <t>DIFP</t>
  </si>
  <si>
    <t>Subdirección de Inversiones para el Desarrollo Social y la Administración General del Estado</t>
  </si>
  <si>
    <t>Subdirección de Proyectos</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</si>
  <si>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</si>
  <si>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</si>
  <si>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</si>
  <si>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</si>
  <si>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</si>
  <si>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</si>
  <si>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</si>
  <si>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</si>
  <si>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Inversiones para la Infraestructura y la Defensa Nacional</t>
  </si>
  <si>
    <t>Subdirección de Monitoreo, Seguimiento y Evaluación</t>
  </si>
  <si>
    <t>Subdirección de Transporte</t>
  </si>
  <si>
    <t>Subdirección de Promoción Social y Calidad de Vida</t>
  </si>
  <si>
    <t>Subdirección de Seguridad y Defensa </t>
  </si>
  <si>
    <t>Subdirección de Vivienda y Desarrollo Urbano </t>
  </si>
  <si>
    <t>Subdirección de Estudios Sectoriales y Regulación</t>
  </si>
  <si>
    <t>Grupo de Evaluaciones Focalizadas</t>
  </si>
  <si>
    <t>DVR</t>
  </si>
  <si>
    <t>Subdirección de Proyectos e Información para la Inversión Pública</t>
  </si>
  <si>
    <t>Subdirección de Control</t>
  </si>
  <si>
    <t>Subdirección de Educación</t>
  </si>
  <si>
    <t>Subdirección de Estudios Macroeconómicos</t>
  </si>
  <si>
    <t xml:space="preserve">Grupo de Seguimiento </t>
  </si>
  <si>
    <t xml:space="preserve">Subdirección de Crédito </t>
  </si>
  <si>
    <t xml:space="preserve">Grupo de Tecnología </t>
  </si>
  <si>
    <t>DIES</t>
  </si>
  <si>
    <t xml:space="preserve">DDS </t>
  </si>
  <si>
    <t>DJSG</t>
  </si>
  <si>
    <t>DDRS</t>
  </si>
  <si>
    <t>DDU</t>
  </si>
  <si>
    <t>DEE</t>
  </si>
  <si>
    <t>DSEPP</t>
  </si>
  <si>
    <t>GPE</t>
  </si>
  <si>
    <t>1. No modifique el formato del Plan de acción y seguimiento en cuanto a: tipo de letra, nombres de las columnas y de las filas, bordes, colores de las celdas, formatos de las columnas correspondientes nombradas "% de avance".</t>
  </si>
  <si>
    <t>Resultado</t>
  </si>
  <si>
    <t>Descripción</t>
  </si>
  <si>
    <t>Pasos</t>
  </si>
  <si>
    <t>Paso 1.  Características generales</t>
  </si>
  <si>
    <t>Paso 2. Medición</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</si>
  <si>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</si>
  <si>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</si>
  <si>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</si>
  <si>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</si>
  <si>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</si>
  <si>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</si>
  <si>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</si>
  <si>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</si>
  <si>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</si>
  <si>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</si>
  <si>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</si>
  <si>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</si>
  <si>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</si>
  <si>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</si>
  <si>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</si>
  <si>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</si>
  <si>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</si>
  <si>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</si>
  <si>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</si>
  <si>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</si>
  <si>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</si>
  <si>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Instrucciones para el diligenciamiento del Plan de Acción y Seguimiento (PAS)</t>
  </si>
  <si>
    <t>Paso 0.  Datos básicos</t>
  </si>
  <si>
    <t>Paso 1. Plan de acción</t>
  </si>
  <si>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</si>
  <si>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</si>
  <si>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</si>
  <si>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</si>
  <si>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</si>
  <si>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</si>
  <si>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</si>
  <si>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</si>
  <si>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</si>
  <si>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</si>
  <si>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</si>
  <si>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</si>
  <si>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</si>
  <si>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Forma de acumulación</t>
  </si>
  <si>
    <t>Flujo</t>
  </si>
  <si>
    <t>Reducción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</si>
  <si>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</si>
  <si>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t>Acumulado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</si>
  <si>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</si>
  <si>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</si>
  <si>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t>PGN-propios</t>
  </si>
  <si>
    <t xml:space="preserve">PGN-nación </t>
  </si>
  <si>
    <t>PGN-nación- funcionamiento</t>
  </si>
  <si>
    <t xml:space="preserve">PGN-propios- funcionamiento </t>
  </si>
  <si>
    <t>SGR</t>
  </si>
  <si>
    <t>SGP</t>
  </si>
  <si>
    <t>Otros</t>
  </si>
  <si>
    <t>DDDR</t>
  </si>
  <si>
    <t>Dirección de Descentralización y Desarrollo Regional</t>
  </si>
  <si>
    <t>Subdirección de Descentralización y Fortalecimiento Fiscal</t>
  </si>
  <si>
    <t>Subdirección de Ordenamiento y Desarrollo Territorial</t>
  </si>
  <si>
    <t>Subdirección de Fortalecimiento Institucional Territorial</t>
  </si>
  <si>
    <t>DSGR</t>
  </si>
  <si>
    <t>Dirección del Sistema General de Regalías</t>
  </si>
  <si>
    <t>DADS</t>
  </si>
  <si>
    <t>Dirección de Ambiente y Desarrollo Sostenible</t>
  </si>
  <si>
    <t>Subdirección de Gestión Ambiental</t>
  </si>
  <si>
    <t>Subdirección de Gestión del Riesgo de Desastres y Cambio Climático</t>
  </si>
  <si>
    <t>Subdirección de Movilidad y Transporte Urbano</t>
  </si>
  <si>
    <t>Subdirección de Empleo y Seguridad Social</t>
  </si>
  <si>
    <t>Subdirección de Género</t>
  </si>
  <si>
    <t>Subdirección de Comercialización y Financiamiento Agropecuario Rural</t>
  </si>
  <si>
    <t>DIDE</t>
  </si>
  <si>
    <t xml:space="preserve">Dirección de Innovación y Desarrollo Empresarial </t>
  </si>
  <si>
    <t>Subdirección de Productvidad, Internacionalización y Competencia</t>
  </si>
  <si>
    <t>SGT</t>
  </si>
  <si>
    <t>Subdirección General Territorial</t>
  </si>
  <si>
    <t>SGS</t>
  </si>
  <si>
    <t>Subdirección General Sectorial</t>
  </si>
  <si>
    <t xml:space="preserve">Subdirección General Sectorial </t>
  </si>
  <si>
    <t>DDD</t>
  </si>
  <si>
    <t>Direccion de Desarrollo Digital</t>
  </si>
  <si>
    <t>Dirección de Desarrollo Digital</t>
  </si>
  <si>
    <t>Subdirección de Prospectiva Digital</t>
  </si>
  <si>
    <t>Reducción acumulada</t>
  </si>
  <si>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</si>
  <si>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</si>
  <si>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</si>
  <si>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t xml:space="preserve">SEGUIMIENTO </t>
  </si>
  <si>
    <t>No IND</t>
  </si>
  <si>
    <t xml:space="preserve">PROCESO </t>
  </si>
  <si>
    <t>ACTIVIDADES A    REALIZAR</t>
  </si>
  <si>
    <t>META PRODUCTO</t>
  </si>
  <si>
    <t>FECHA DE INICIO</t>
  </si>
  <si>
    <t>FECHA DE TERMINACIÓN</t>
  </si>
  <si>
    <t>RESPONSABLE</t>
  </si>
  <si>
    <t>FORMULA INDICADOR</t>
  </si>
  <si>
    <t>RESULTADO</t>
  </si>
  <si>
    <t xml:space="preserve">TALENTO HUMANO </t>
  </si>
  <si>
    <t xml:space="preserve">TRIMESTRAL </t>
  </si>
  <si>
    <t xml:space="preserve">JEFE ADMINISTRATIVA </t>
  </si>
  <si>
    <t>EVALUACION Y HACER SEGUIMIENTO  DEL PROGRAMA DE GESTION Y SEGURIDAD EN EL TRABAJO</t>
  </si>
  <si>
    <t xml:space="preserve">SEMESTRAL </t>
  </si>
  <si>
    <t xml:space="preserve">INDUCCION Y REINDUCCION </t>
  </si>
  <si>
    <t xml:space="preserve">NOMINA </t>
  </si>
  <si>
    <t>REGISTRAR DE MANERA CORRECTA LA NOMINA Y SUS NOVEDAES EN LOS TERMINOS LEGALES</t>
  </si>
  <si>
    <t>REGISTRAR LA NOMINA Y LAS NOVEDADES ACORDE A LO HECHOS</t>
  </si>
  <si>
    <t>TRIMESTRAL</t>
  </si>
  <si>
    <t xml:space="preserve">CONTABILIDAD </t>
  </si>
  <si>
    <t xml:space="preserve">ARCHIVO CENTRAL </t>
  </si>
  <si>
    <t>LEVANTAMIIENTO DE INVENTARIO DOCUMENTAL Y ORGANIZACIÓN  Y LIMPIEZA DEL ARCHIIVO</t>
  </si>
  <si>
    <t xml:space="preserve">SISTEMAS DE INFORMACION </t>
  </si>
  <si>
    <t>PRESENTACION DE INFORMES Y DOCUMENTOS A ORGANOS DE CONTROL Y PUBLICACION DE LAS DIFERENTES ETAPAS CONTRACTURALES.</t>
  </si>
  <si>
    <t xml:space="preserve">ATENCION AL USUARIO </t>
  </si>
  <si>
    <t>CUMPLIR CON LA RESPUESTA  DENTRO DE LOS TERMINOS DE LEY CON LAS PQRS.</t>
  </si>
  <si>
    <t xml:space="preserve">SECRETARIA GENERAL </t>
  </si>
  <si>
    <t>TOTALES</t>
  </si>
  <si>
    <t xml:space="preserve">JEFE ADMINISTRATIVA Y FINANCIERA </t>
  </si>
  <si>
    <t xml:space="preserve">Elaboro y Proyecto </t>
  </si>
  <si>
    <t>GENERAR LOS ESTADOS FINANCIEROS PARA PRESENTARLOS A TRAVES DE LA PLATAFORMA CHIP DENTRO DE LOS TERMINOS ESTABLECIDOS.</t>
  </si>
  <si>
    <t xml:space="preserve">CONTADOR </t>
  </si>
  <si>
    <t>CONCLILIACIONES ENTRE AREAS SIN ERRORES DE PARAMETRIZACION</t>
  </si>
  <si>
    <t xml:space="preserve">PRESUPUESTO </t>
  </si>
  <si>
    <t xml:space="preserve">TESORERIA </t>
  </si>
  <si>
    <t>GARANTIZAR QUE LOS LIBROS DE BANCOS SE EJECUTEN EN TIEMPO REAL</t>
  </si>
  <si>
    <t xml:space="preserve">TESORERA </t>
  </si>
  <si>
    <t xml:space="preserve">ALMACEN </t>
  </si>
  <si>
    <t>GARANTIZAR QUE LOS BIENES DE PROPIEDAD DEL INSTITUTO SE ADMINSITREN A TRAVÉS DEL MODULO DE INVENTARIOS Y QUE LAS ADQUISICIONES , BAJAS O PERDIDAS SE  REGISTREN DE MANERA OPORTUNA</t>
  </si>
  <si>
    <t xml:space="preserve">ALMACEN  - CONTABILIDAD </t>
  </si>
  <si>
    <t>REALIZAR LA ACTUALIZACION DE LOS INVENTARIOS FISICOS DE PROPIEDAD DEL INSITUTOT CON EL MODULO DE INVENTARIOS</t>
  </si>
  <si>
    <t xml:space="preserve">ALMACEN - CONTABILIDAD </t>
  </si>
  <si>
    <t xml:space="preserve">PLANES ADOPTADOS </t>
  </si>
  <si>
    <t>#PLANES ADOPTADOS/TOTAL PLANES REQUERIDOS</t>
  </si>
  <si>
    <t>4 SEGUIMIENTOS</t>
  </si>
  <si>
    <t>ADOPTAR Y DAR CONTINUIDAD A LOS PROGRAMAS ESTRATÉGICOS PARA EL DESARROLLO DEL TALENTO HUMANO (PLAN DE BIENESTAR, PLAN ANTICORRUPCIÓN, PLAN ANUAL DE ADQUISICIONES DE BIENES Y SERVICIOS, PLAN INTEGRAL DE CAPACITACIÓN, PINAR, PLAN ESTRATÉGICO DE TALENTO HUMANO).</t>
  </si>
  <si>
    <t>FORMATO</t>
  </si>
  <si>
    <r>
      <rPr>
        <b/>
        <sz val="10"/>
        <color theme="1"/>
        <rFont val="Arial"/>
        <family val="2"/>
      </rPr>
      <t>Código:</t>
    </r>
    <r>
      <rPr>
        <sz val="10"/>
        <color theme="1"/>
        <rFont val="Arial"/>
        <family val="2"/>
      </rPr>
      <t xml:space="preserve">  FM-PG-PL-07</t>
    </r>
  </si>
  <si>
    <r>
      <rPr>
        <b/>
        <sz val="8"/>
        <color theme="1"/>
        <rFont val="Arial"/>
        <family val="2"/>
      </rPr>
      <t>Código:</t>
    </r>
    <r>
      <rPr>
        <sz val="8"/>
        <color theme="1"/>
        <rFont val="Arial"/>
        <family val="2"/>
      </rPr>
      <t xml:space="preserve">  FM-PG-PL-08</t>
    </r>
  </si>
  <si>
    <t>GARANTIZAR QUE LOS REGISTROS CONTABLES SE PARAMETRICEN CON LAS CUENTAS DEL PRESUPUESTO DE MANERA CORRECTA Y COHERENTE</t>
  </si>
  <si>
    <t xml:space="preserve"> </t>
  </si>
  <si>
    <t xml:space="preserve">EVALUACION , EJECUCION Y SEGUIMIENTO DE LA EVALUACION DE LOS FUNCIONARIOS DE LA PLANTA </t>
  </si>
  <si>
    <t>SEGURIDAD Y SALUD EN EL TRABAJO</t>
  </si>
  <si>
    <t>SEGUIMIENTO 30 DICIEMBRE 2024</t>
  </si>
  <si>
    <t>SEGUIMIENTO 30 SEPTIEMBRE 2024</t>
  </si>
  <si>
    <t>3 TRIMESTRE DE 2024</t>
  </si>
  <si>
    <t>4 TRIMESTRE DE 2024</t>
  </si>
  <si>
    <t>2 TRIMESTRE DE 2024</t>
  </si>
  <si>
    <t>SEGUIMIENTO 30 JUNIO 2024</t>
  </si>
  <si>
    <t>1 TRIMESTRE DE 2024</t>
  </si>
  <si>
    <t>SEGUIMIENTO 31 MARZO 2024</t>
  </si>
  <si>
    <t>MARIANA ARAQUE CAMACHO</t>
  </si>
  <si>
    <r>
      <rPr>
        <b/>
        <sz val="10"/>
        <color theme="1"/>
        <rFont val="Arial"/>
        <family val="2"/>
      </rPr>
      <t>Versión:</t>
    </r>
    <r>
      <rPr>
        <sz val="10"/>
        <color theme="1"/>
        <rFont val="Arial"/>
        <family val="2"/>
      </rPr>
      <t xml:space="preserve"> 03</t>
    </r>
  </si>
  <si>
    <r>
      <rPr>
        <b/>
        <sz val="10"/>
        <color theme="1"/>
        <rFont val="Arial"/>
        <family val="2"/>
      </rPr>
      <t xml:space="preserve">Fecha: </t>
    </r>
    <r>
      <rPr>
        <sz val="10"/>
        <color theme="1"/>
        <rFont val="Arial"/>
        <family val="2"/>
      </rPr>
      <t>08/02/2024</t>
    </r>
  </si>
  <si>
    <r>
      <rPr>
        <b/>
        <sz val="8"/>
        <color theme="1"/>
        <rFont val="Arial"/>
        <family val="2"/>
      </rPr>
      <t>Versión:</t>
    </r>
    <r>
      <rPr>
        <sz val="8"/>
        <color theme="1"/>
        <rFont val="Arial"/>
        <family val="2"/>
      </rPr>
      <t xml:space="preserve"> 03</t>
    </r>
  </si>
  <si>
    <r>
      <rPr>
        <b/>
        <sz val="8"/>
        <color theme="1"/>
        <rFont val="Arial"/>
        <family val="2"/>
      </rPr>
      <t xml:space="preserve">Fecha: </t>
    </r>
    <r>
      <rPr>
        <sz val="8"/>
        <color theme="1"/>
        <rFont val="Arial"/>
        <family val="2"/>
      </rPr>
      <t>08/02/2024</t>
    </r>
  </si>
  <si>
    <t xml:space="preserve">PROYECTAR EL PRESUPUESTO PARA CADA VIGENCIA Y REALIZAR SU CORRECTA EJECUCION  - </t>
  </si>
  <si>
    <t xml:space="preserve">TOTAL DE CUENTAS CONCILIADAS/TOTAL DE CUENTAS </t>
  </si>
  <si>
    <t>PRESUPUESTO</t>
  </si>
  <si>
    <t xml:space="preserve">CIERRES PRESUPUESTALES </t>
  </si>
  <si>
    <t xml:space="preserve">TOTAL DE CIERRES/MESES DEL AÑO </t>
  </si>
  <si>
    <t xml:space="preserve">
GARANTIZAR QUE LOS PAGOS SE REALICEN DE MANERA EXITOSA; ES DECIR, QUE LA FUENTE DE FINANCIACIÓN CORRESPONDA A LA CUENTA BANCARIA ASIGNADA. IGUALMENTE, VERIFICAR QUE LOS PAGOS EN LA BANCA SALGAN EXITOSOS.</t>
  </si>
  <si>
    <t>GARANTIZAR LA PARIDAD DE LAS FUENTES DE FINANCIACIÓN ENTRE INGRESOS Y GASTOS</t>
  </si>
  <si>
    <t>N° ESTADOS FINANCIEROS GENERADOS Y PUBLICADOS EN LA VIGENCIA</t>
  </si>
  <si>
    <t>N° TOTAL DE ESTADOS FINANCIEROS PROGRAMADOS POR LA CGN</t>
  </si>
  <si>
    <r>
      <rPr>
        <b/>
        <sz val="9"/>
        <rFont val="Calibri"/>
        <family val="2"/>
        <scheme val="minor"/>
      </rPr>
      <t xml:space="preserve">1- </t>
    </r>
    <r>
      <rPr>
        <sz val="9"/>
        <rFont val="Calibri"/>
        <family val="2"/>
        <scheme val="minor"/>
      </rPr>
      <t xml:space="preserve">ACTO ADMINISTRATIVO DE APROBACIÓN Y LIQUIDACIÓN DE PRESUPUESTO.
</t>
    </r>
    <r>
      <rPr>
        <b/>
        <sz val="9"/>
        <rFont val="Calibri"/>
        <family val="2"/>
        <scheme val="minor"/>
      </rPr>
      <t xml:space="preserve">2- </t>
    </r>
    <r>
      <rPr>
        <sz val="9"/>
        <rFont val="Calibri"/>
        <family val="2"/>
        <scheme val="minor"/>
      </rPr>
      <t>EJECUCIONES ACTUALIZADAS CON MODIFICACIONES AL PRESUPUESTO.</t>
    </r>
  </si>
  <si>
    <t>N° DE PAGOS REALIZADOS</t>
  </si>
  <si>
    <t>TOTAL DE PAGOS REQUERIDOS EN LA VIGENCIA</t>
  </si>
  <si>
    <t>N° DE PAGOS REALIZADOS EXITOSAMENTE / N° DE PAGOS CON INCONSISTENCIA.</t>
  </si>
  <si>
    <t>TOTAL DE BIENES INCORPORADOS AL MÓDULO.</t>
  </si>
  <si>
    <t>TOTAL DE LOS BIENES ADQUIRIDOS EN EL PERIODO, BAJAS O PERDIDAS.</t>
  </si>
  <si>
    <t>N° DE INVENTARIOS REALIZADOS</t>
  </si>
  <si>
    <t>N° DE INVENTARIOS PROGRAMADOS.</t>
  </si>
  <si>
    <t>TOTAL N° DE FUENTES / DIFERENCIAS ENTRE LAS FUENTES DE INGRESOS Y GASTOS.</t>
  </si>
  <si>
    <t>N° DE EVALUACIONES REALIZADAS</t>
  </si>
  <si>
    <t>N° DE EVALUACIONES PROGRAMADAS</t>
  </si>
  <si>
    <t>N° DE INDUCCIONES Y REINDUCCIONES REALIZADAS</t>
  </si>
  <si>
    <t>N° DE INDUCCIONES Y REINDUCCIONES PROGRAMADAS</t>
  </si>
  <si>
    <t>PAGOS GIRADOS DE MANERA CORRECTA.</t>
  </si>
  <si>
    <t>NOVEDADES REGISTRADAS EN LAS FECHAS Y PERIODOS CORRECTOS</t>
  </si>
  <si>
    <t>N° DE ACTIVIDADES REALIZADAS DEL POI</t>
  </si>
  <si>
    <t>N° DE ACTIVIDADES PROGRAMADAS EN EL POI</t>
  </si>
  <si>
    <t>N° DE PUBLICACIONES REALIZADAS</t>
  </si>
  <si>
    <t>N° TOTAL DE EVENTOS, ACTIVIDADES E INFORMACIÓN QUE REQUIERAN DE SU PUBLICACIÓN.</t>
  </si>
  <si>
    <t>N° DE PUBLICACIONES REALIZADAS.</t>
  </si>
  <si>
    <t>N° TOTAL DE PUBLICACIONES PROGRAMADAS POR LEY.</t>
  </si>
  <si>
    <r>
      <t xml:space="preserve">
N° DE </t>
    </r>
    <r>
      <rPr>
        <b/>
        <u/>
        <sz val="9"/>
        <rFont val="Calibri"/>
        <family val="2"/>
        <scheme val="minor"/>
      </rPr>
      <t xml:space="preserve">PQRS </t>
    </r>
    <r>
      <rPr>
        <sz val="9"/>
        <rFont val="Calibri"/>
        <family val="2"/>
        <scheme val="minor"/>
      </rPr>
      <t>RESPONDIDAS DENTRO DE LOS TÉRMINOS DE LEY.</t>
    </r>
  </si>
  <si>
    <r>
      <t xml:space="preserve">N° TOTAL DE </t>
    </r>
    <r>
      <rPr>
        <b/>
        <u/>
        <sz val="9"/>
        <rFont val="Calibri"/>
        <family val="2"/>
        <scheme val="minor"/>
      </rPr>
      <t xml:space="preserve">PQRS </t>
    </r>
    <r>
      <rPr>
        <sz val="9"/>
        <rFont val="Calibri"/>
        <family val="2"/>
        <scheme val="minor"/>
      </rPr>
      <t>RECIBIDAS EN EL PERIODO.</t>
    </r>
  </si>
  <si>
    <t>N° SEGUIMIENTOS REALIZADOS / PLANES EXISTENTES</t>
  </si>
  <si>
    <t>N° DE ACTIVIDADES REALIZADAS</t>
  </si>
  <si>
    <t>N° DE ACTIVIDADES PROGRAMADAS EN EL SGSST</t>
  </si>
  <si>
    <t>EVALUAR Y HACER SEGUIMIENTO AL A LOS PLANES ADOPTADOS</t>
  </si>
  <si>
    <t>CUMPLIMIENTO EN LA PUBLICACION DE LOS EVENTOS, ACTIVIDADES E INFORMACION QUE GENERA EL INSTITUTO.</t>
  </si>
  <si>
    <t>CONTRATISTA APOYO (SISTEMAS )</t>
  </si>
  <si>
    <t xml:space="preserve">CONTRATACION </t>
  </si>
  <si>
    <t>CONTRATOS SUSCRITOS EN LA PLATAFORMA SECOP II PARA EL 20212- 100%</t>
  </si>
  <si>
    <t>JEFE OFICINA JURIDICA</t>
  </si>
  <si>
    <t xml:space="preserve">REGISTRO SIA OBSERVA - SECOP II 100% </t>
  </si>
  <si>
    <t>OFICINA JURÍDICA</t>
  </si>
  <si>
    <t>OFICINA JURIDICA</t>
  </si>
  <si>
    <t xml:space="preserve">GESTION JURIDICA </t>
  </si>
  <si>
    <t xml:space="preserve">DERECHOS DE PETICIÒN TRAMITADOS DENTRO DE LOS TERMINOS LEGALES - 100% </t>
  </si>
  <si>
    <t>JEFE OFICINA JURÍDICA</t>
  </si>
  <si>
    <t xml:space="preserve">DEFENSA JUDICIAL </t>
  </si>
  <si>
    <t>REPRESENTACIÓN EN PROCESOS JUDICIALES</t>
  </si>
  <si>
    <t xml:space="preserve">DEMANDAS JUDICIALES - 100% </t>
  </si>
  <si>
    <t xml:space="preserve">INVESTIGACION DISCIPLINARIA </t>
  </si>
  <si>
    <t>PROCESOS DISCIPLINARIOS</t>
  </si>
  <si>
    <t>PROCESOS DISCIPLINARIOS - 100%</t>
  </si>
  <si>
    <t>PLAN OPERATIVO POR DEPENDECIA (POD)- GESTION JURIDICA
2024</t>
  </si>
  <si>
    <t>PLAN OPERATIVO POR DEPENDECIA (POD)- GESTION FINANCIERA 
2024</t>
  </si>
  <si>
    <t>PLAN OPERATIVO POR DEPENDECIA (POD)- GESTION ADMINISTRATIVO
2024</t>
  </si>
  <si>
    <t xml:space="preserve">CAPACITACIÓN DE FUNCIONARIOS </t>
  </si>
  <si>
    <t>SECCIÓN CAPACITACIÓN - 3 VECES AL AÑO</t>
  </si>
  <si>
    <t>EL PROCESO CONTRACTUAL EN CADA UNA DE SUS MODALIDADES FINALIZADO EN SU TOTALIDAD EN LA PLATAFORMA DEL SECOP II,   SIGUIENDO LOS PARAMETROS LEGALES VIGENTES.</t>
  </si>
  <si>
    <r>
      <t xml:space="preserve">PUBLICACIÓN CONTRATACIÓN PÁGINA </t>
    </r>
    <r>
      <rPr>
        <b/>
        <sz val="9"/>
        <rFont val="Calibri"/>
        <family val="2"/>
        <scheme val="minor"/>
      </rPr>
      <t>SIA OBSERVA</t>
    </r>
    <r>
      <rPr>
        <sz val="9"/>
        <rFont val="Calibri"/>
        <family val="2"/>
        <scheme val="minor"/>
      </rPr>
      <t xml:space="preserve"> DE CONFORMIDAD CON LOS CONTRATOS ADELANTADOS POR LA PLATAFORMA DEL </t>
    </r>
    <r>
      <rPr>
        <b/>
        <sz val="9"/>
        <rFont val="Calibri"/>
        <family val="2"/>
        <scheme val="minor"/>
      </rPr>
      <t xml:space="preserve">SECOP II </t>
    </r>
    <r>
      <rPr>
        <sz val="9"/>
        <rFont val="Calibri"/>
        <family val="2"/>
        <scheme val="minor"/>
      </rPr>
      <t xml:space="preserve"> </t>
    </r>
  </si>
  <si>
    <t>N° DE CONTRATOS SUSCRITOS EN LA PLATAFORMA SECOP II</t>
  </si>
  <si>
    <t>N° DE PROCESOS PRECONTRACTUALES RADICADOS</t>
  </si>
  <si>
    <t>N° DE CONTRATOS REGISTRADOS EN SIA OBSERVA</t>
  </si>
  <si>
    <t>N° DE PETICIONES RESUELTAS</t>
  </si>
  <si>
    <t>N° DE PETICIONES REGISTRADAS</t>
  </si>
  <si>
    <t>N° DE CAPACITACIONES REALIZADAS</t>
  </si>
  <si>
    <t>N° DE CAPACITACIONES PROGRAMADAS</t>
  </si>
  <si>
    <t>N° DE ACTUACIONES ATENDIDAS</t>
  </si>
  <si>
    <t>N° DE ACTUACIONES SOLICITADAS Y/O PROGRAMADAS</t>
  </si>
  <si>
    <t>N° DE PROCESOS ADELANTADOS</t>
  </si>
  <si>
    <t>N° DE INFORMES, QUEJAS O DENUNCIAS RADICADAS EN EL INSTITUTO.</t>
  </si>
  <si>
    <t>REMISIÒN INFORME DE CONTRATACION LEGALIZADA A LA PROCURADURIA</t>
  </si>
  <si>
    <t>INFORMES ENTREGADOS - (AÑO 2024)</t>
  </si>
  <si>
    <t>CONTRATOS LEGALIZADOS</t>
  </si>
  <si>
    <t>CONTRATOS INFORMADOS</t>
  </si>
  <si>
    <t xml:space="preserve">DERECHOS DE PETICION DE COMPETENCIA DE LA OFICINA JURIDICA </t>
  </si>
  <si>
    <t>EL INFORME SE ENVIA DE MANERA TRIMESTRAL, POR CONSIGUIENTE SE ENVIA UNA VEZ VENCIDO EL TRIMESTRE (ENERO, FEBRERO Y MARZO) ASÍ LAS COSAS EL ENVIO DE ESTE PERIODO SE REALIZA EN EL MES DE ABRIL</t>
  </si>
  <si>
    <t xml:space="preserve">EN ESTE PERIODO SE CONTESTO UN DERECHO DE PETICIÓN DE COMPETENCIA DE LA OFICINA JURIDICA, DENTRO DEL TERMINO LEGAL
LAS EVIDENCIAS SE ENCUENTRAN EN LA CARPETA DE DERECHOS DE PETIICON QUE SE ENCUENTRA EN EL ARCHIVO DE GESTIÓN DE GERENCIA </t>
  </si>
  <si>
    <t>DURANTE ESTE PERIODO SE DIERON LAS SIGUIENTES ACTUACIONES JUDICIALES: 
- DEMANDA CON NÚMERO DE RADICADO 63001-3333-006-2023-00078-00 DEMANDANTE OSCAR LEON - NULIDAD Y RESTABLECIMIENTO DEL DERECHO: SE NOTIFICO POR PARTE DEL JUZGADO AUTO POR EL CUAL PROGRAMADA AUDIENCIA INICIAL PARA EL DIA JUEVES 6 DE JUNIO DE 2024 A LAS 8:00 AM
- MEDIANTE AUTO DE FECHA 14 DE MARZO DE 2024 Y LA CUAL SE NOTIFICA POR CORREO EL DÍA 15 DE MARZO SE ADMITE DEMANDA DE NULIDAD Y RESTABLECIMIENTO DEL DERECHO CON NUMERO DE RADICADO 63001-3333-003-2023-00213-00 - DAVID ALBERTO ROJAS, DONDE DAN EL TRASLADO DE LA MISMA PARA CONTESTAR POR EL TERMINO DE 30 DÍAS HABILES, TERMINO QUE SE VENCE EN EL MES DE MAYO.</t>
  </si>
  <si>
    <t xml:space="preserve">DURANTE ESTE PERIODO SE RADICARON TRES QUEJAS, DE LAS CUALES 1 LA PROCURADURIA ASUMIO EL PODER PREFERENTE, Y LAS OTRAS DOS ESTAN EN ANALISIS Y EVALUACIÓN PARA DEFINIR APERTURA O DECLARAR INHIBITORIO </t>
  </si>
  <si>
    <t>DURANTE ESTE PERIODO NO SE LLEVARON A CABO CAPACITACIONES</t>
  </si>
  <si>
    <t xml:space="preserve">DURANTE ESTE PERIODO SE SUSCRIBIERON 92 CONTRATOS. ASÍ: 91 EN LA MODALIDAD DE CONTRATACIÓN DIRECTA (90 CONTRATOS DE PRESTACIÓN DE SEVICIOS DE APOYO A LA GESTIÓN Y PROFESIONALES, 1 CONTRATO DE ARRENDAMIENTO), 1 CONTRATO  A TRAVÉS DE LA TIENDA VIRTUAL - ACUERDO MARCO (COMBUSTIBLE), PARA LO CUAL TODOS SE ENCUENTRAN DEBIDAMENTE SUSCRITOS EN LA PLATAFORMA SECOP II Y REPORTADOS EN EL SIA OBSERVA. </t>
  </si>
  <si>
    <t xml:space="preserve">Durante el primer trimestre de la vigencia 2024 se realizó:
1. Plan Estratégico de Talento Humano mediante Resolución N° 020 de enero 30 de 2024, donde se incluye los parámetros de cumplimiento de los estándares en pro de la misionalidad Institucional y proyecto del Plan de Desarrollo 2024-2027.
2. Plan de Bienestar Social e Incentivos mediante Resolución N° 018 de enero 30 de 2024, incorporando las actividades para el bienestar de los funcionarios de INDEPORTES QUINDÍO generando estándares de calidad de vida personal y laboral del servidor de la entidad.
3. Plan de Capacitación mediante Resolución N° 019 de enero 30 de 2024, creando estratégias para incorporar los conocimientos necesarios para el desarrollo óptimo en el puesto de trabajo de cada servidor incorporado a la planta de Personal de la entidad (INDUCCIÓN Y REINDUCCIÓN).
4. Plan Estratégico de las Tecnologías de la Información y las Comunicaciones PETI mediante Resolución N° 023 de enero 30 de 2024, que fortalece los mecanismos de seguridad en relación a los temas cibernéticos y transparencia de la información que desarrolla la entidad.
5. Programa de Transparencia y Ética Pública PTEP Versión 1, el cual promueve la cultura de la legalidad identificando y controlando el riesgo de corrupción en el desarrollo de la misionalidad del Instituto. </t>
  </si>
  <si>
    <t>Dentro del primer trimestre de la vigencia 2024 se ha realizado los siguientes seguimientos:
1. Capacitación de inducción y reinducción en los programas de talento humano, seguridad y salud en el trabajo y Ley General de Archivo, los cuales promueven la participación colectiva de funcionarios y contratistas que realizan actividades que comprometen estos requisitos.
2. Proceso para realizar contrato de Bienestar Social e Incentivos por proceso de Mínima Cuantía el cual contenga diferentes actividades que promuevan el bienestar personal y colectivo de los funcionarios de planta de INDEPORTES QUINDIO.
3. Seguimiento al Plan Estratégico de Talento Humano donde se ha incluido los diferentes reportes tales como: Ley de Cuotas, Reporte de Jovenes Contratados por el Estado y la conformación de la Comisión de Personal de INDEPORTES QUINDIO para el periodo 2024-2026.</t>
  </si>
  <si>
    <t xml:space="preserve">Dentro del seguimiento del primer corte trimestral de la vigencia 2024:
1.Se realiza el plan anual de trabajo a través de Resolución No. 024 de enero 30 de 2024 , se socializa  y se firma por el gerente. 
2. Se solicitó de manera formal   a las empresas Valsalud, Proteccion trabajo y Salud, Gema y proenso cotizaciones para proceso de aplicación de examenes medico laborales los funcionarios del Instituto.  Se realiza capacitacion a los trabaajdores de manera digital para disminuir actos y condiciones  inseguras dentro de los diferentes lugares de trabajo. Se diseñó y socializó protocolo en proceso de caminatas ecologicas.  Se realizó informe con las acciones realiozadas sobre las sugerencias de la ARL positiva para cerrar el caso del A.T ocurrdio en septiembre 2023.  
3. Se realizó jornada de pausas activas en el mes de febrero,  capacitacion. Se realizaron a la fecha 2 reuniones del COPASST para fortalecer el proceso de seguimiento a los riesgos dentro del ambiente laboral. Se realizó analisis de perfil sociodemografico para deterinar las condiciones de salud de los trabajadores y priorizar los riesgos en conjunto de la matriz de peligros. Se realizó inventario de extiontores y botiquines. Se realizó evaluacion de estandares minimos ante el Ministerio de trabajo. Se realizó capacitacion de prevencion de enfermedad laboral, tunel carpiano y epicondilitis. </t>
  </si>
  <si>
    <t xml:space="preserve">Durante el primer trimestre de la vigencia 2024 se participó de la capacitación virtual de la Evaluación de Desempeño Laboral el día 08 de marzo de 2024, dando los parámetros de cumplimiento y los lineamientos normativos que lo acobijan.
1. Se realizó la evaluación del desempeño laboral del segundo semestre 2023-2024 de los funcionarios Manuel Antonio Rodriguez (Profesional Universitario del Área Técnica) y Zulma Toro Agudelo (Secretaria Ejecutiva).
2. Se realizó concertación de compromisos funcionales y comportamentales 2024-2025 de los siguientes funcionarios: Zulma Toro Agudelo (Secretaria Ejecutiva),  Manuel Antonio Rodriguez (Profesional Universitario del Área Técnica), Jaime Antonio Ariza Soto (Conductor Mecánico), Wilber Alonso Garcia (Técnico Juegos Intercolegiados) y Mónica Viviana Londoño Castellanos (Profesional Universitaria - Contadora). Las evidencias reposan en las historias laborales y publicadas en la sección Institucional/ Evaluación del Desempeño de la página web Institucional www.indeportesquindio.gov.co </t>
  </si>
  <si>
    <t>Dentro del primer trimestre de la vigencia 2024:
1. Se revisa permanentemente la pàgina web de la CGN https://www.contaduria.gov.co/marco-normativo-para-entidades-de-gobierno.
2. Se revisa la parametrizaciòn de las cuentas contables en los mòdulos presupuestales.gobierno.</t>
  </si>
  <si>
    <t xml:space="preserve">Durante el primer trimestre de la vigencia 2024, se presentaron tres (03) declaraciones de retención en la fuente en la administración de impuestos y aduanas nacionales y dos (02) retenciones en Reteica ante la secretaria de hacienda de Armenia.  </t>
  </si>
  <si>
    <t xml:space="preserve">GARANTIZAR QUE LAS CONCILIACIONES BANCARIAS SE REALICEN A TIEMPO </t>
  </si>
  <si>
    <t>1. Del 1 de enero al 31 Marzo 2024 Se realizaron 305 Comprobantes de Egreso con sus respectivos soportes de pago.
2. Se realizaron  4 cheques Anulados porque la fecha era diferente al requerimiento solicitado para el tema de viaticos.
3. Del 1 de Enero al 31 Marzo 2024 se rechazaron 11 pagos en la banca,  por cuentas que  no existen, invalidas, no habilitadas, cuenta errada e identificacion que no coincide.</t>
  </si>
  <si>
    <t xml:space="preserve">1. Del 1 de enero al 31 Marzo 2024 Se realizaron 305 Comprobantes de Egreso con sus respectivos soportes de pago.
</t>
  </si>
  <si>
    <t>En el primer trimestre de la vigencia 2024 se realizaron un total de 20 conciliaciones bancarias de las diferentes cuentas activas en el Instituto.</t>
  </si>
  <si>
    <t>Durante el primer trimestre de la vigencia 2024, el proceso de publicaciones apoyó con las respectivas publicaciones y envíos del informe para la Contaduría y Contraloría General de la Nación con el fin de dar cumplimiento a la normatividad vigente. El reporte envíado fue del corte al 31 de diciembre de 2023.</t>
  </si>
  <si>
    <t>INDEPORTES QUINDÍO expidió la Resolución No. 416 de diciembre 26 de 2023 "por la cual se liquida el presupuesto de ingresos, gastos e inversión para el Instituto Departamental de Deporte y Recreación del Quindío "INDEPORTES QUINDÍO" para el periodo fiscal comprendido entre el 1 de enero y 31 de diciembre de 2024" y se realizó las siguientes modificaciones:
1.Resolución No. 053 del 05 de marzo de 2024 (traslado presupuesto - gastos de inversión).
2.Resolución No. 049 del 07 de marzo de 2024 (traslado presupuesto - gastos de inversión).
3.Resolución No. 061 del 12 de marzo de 2024 (traslado presupuesto - gastos de funcionamiento).</t>
  </si>
  <si>
    <t>Durante el primer trimestre de la vigencia 2024, se realizaron tres (03) cierres presupuestales en coordinación con el proceso de tesorería y contabilidad. Se realiza sin ningún tipo de novedad y se realiza con el fin de generar las ejecuciones del Instituto.</t>
  </si>
  <si>
    <t>Durante el primer trimestre de la vigencia 2024, no se realizó inventario general del Archivo Central ubicado en el CC Verona. Se tiene programa para el próximo trimestre.</t>
  </si>
  <si>
    <t>Durante el primer trimestre de la vigencia 2024 no se realizó ningún proceso de ingresos a bienes adquiridos por la entidad en el módulo de inventarios del Software Publifinanzas.</t>
  </si>
  <si>
    <t>Durante el primer trimestre de la vigencia 2024 se contó con 13 fuentes de ingresos y gastos para los diferentes procesos tesorales, presupuestales y contables del Instituto.</t>
  </si>
  <si>
    <r>
      <t xml:space="preserve">Durante el primer trimestre de la vigencia 2024: 
1. Se realizó el día 28 de febrero de 2024 capacitación el día  de inducción y reinducción por parte del contratista de Apoyo de Talento Humano Jhonathan Duque Arenas, donde realiza la retroalimentación del Manual de Funciones y Competencias laborales adoptado bajo Resolución No. 244 de octubre 05 de 2022, códigos institucionales, carta al trato digno y conocimiento de la página web Institucional, que brinda la información general del instituto y dando cumplimiento a los lineamientos normativos de la </t>
    </r>
    <r>
      <rPr>
        <b/>
        <sz val="12"/>
        <rFont val="Calibri"/>
        <family val="2"/>
        <scheme val="minor"/>
      </rPr>
      <t>Ley 1714 de 2014 "por la cual se crea la Ley de transparencia y del derecho de acceso a la información Pública Nacional"</t>
    </r>
    <r>
      <rPr>
        <sz val="12"/>
        <rFont val="Calibri"/>
        <family val="2"/>
        <scheme val="minor"/>
      </rPr>
      <t>. Las evidencias reposan en la carpeta de Capacitación de la vigencia 2024.</t>
    </r>
  </si>
  <si>
    <r>
      <t xml:space="preserve">Durante cada periodo de pago quincenal se realiza nómina con sus respectivas novedades como descuentos, incapacidades, vacaciones, entre otras. Durante cada mes se realizan 02 (quincenal) nóminas sin la generación de errores - total de nómina realizadas de Enero a Marzo: 06.
</t>
    </r>
    <r>
      <rPr>
        <b/>
        <sz val="12"/>
        <rFont val="Calibri"/>
        <family val="2"/>
        <scheme val="minor"/>
      </rPr>
      <t xml:space="preserve">1. </t>
    </r>
    <r>
      <rPr>
        <sz val="12"/>
        <rFont val="Calibri"/>
        <family val="2"/>
        <scheme val="minor"/>
      </rPr>
      <t xml:space="preserve">Se incluyó novedades de retiro de los siguientes funcionarios: Fernando Augusto Paneso, Orfa María Ruiz Agudelo, Yolanda Suarez Campos, Gloria Inés Herrera Franco,María Ludibia Arias Giraldo, Cesar Augusto Cruz, Andrés Felipe Amorocho.
</t>
    </r>
    <r>
      <rPr>
        <b/>
        <sz val="12"/>
        <rFont val="Calibri"/>
        <family val="2"/>
        <scheme val="minor"/>
      </rPr>
      <t>2.</t>
    </r>
    <r>
      <rPr>
        <sz val="12"/>
        <rFont val="Calibri"/>
        <family val="2"/>
        <scheme val="minor"/>
      </rPr>
      <t xml:space="preserve"> Se realizó novedad de retiro y reintegro de la funcionaria Maria Isabel Rojas Vasquez (Jefe Oficina Jurídica)</t>
    </r>
  </si>
  <si>
    <r>
      <t xml:space="preserve">1-Durante el primer trimestre de la vigencia 2024, se realizó la organización y limpieza del archivo una vez a la semana en cumplimiento del contrato </t>
    </r>
    <r>
      <rPr>
        <b/>
        <sz val="12"/>
        <rFont val="Calibri"/>
        <family val="2"/>
        <scheme val="minor"/>
      </rPr>
      <t>CAG009 de 2024</t>
    </r>
    <r>
      <rPr>
        <sz val="12"/>
        <rFont val="Calibri"/>
        <family val="2"/>
        <scheme val="minor"/>
      </rPr>
      <t>.
2- Durante el primer trimestre de la vigencia 2024, no se levantó inventario general del archivo central del Instituto, se encuentra programado para el siguiente trimestre.</t>
    </r>
  </si>
  <si>
    <r>
      <t xml:space="preserve">Durante el primer trimestre de la vigencia 2024, el proceso de publicaciones ha realizado el cargue de los diferentes documentos emitidos en el Instituto Departamental de Deporte y Recreación del Quindío "INDEPORTES QUINDÍO" dando cumplimiento a los lineamientos normativos expedido por la Ley 1714 de 2014 </t>
    </r>
    <r>
      <rPr>
        <i/>
        <sz val="12"/>
        <rFont val="Calibri"/>
        <family val="2"/>
        <scheme val="minor"/>
      </rPr>
      <t xml:space="preserve">"Por medio la cual se crea la Ley de Transparencia y del Derecho de Acceso a la Información Pública Nacional y se dictan otras disposiciones". </t>
    </r>
    <r>
      <rPr>
        <sz val="12"/>
        <rFont val="Calibri"/>
        <family val="2"/>
        <scheme val="minor"/>
      </rPr>
      <t xml:space="preserve">Se encuentra en proceso la actualización de la sección quienes somos, ya que se encuentra en la construcción de la misión y visión de la entidad. </t>
    </r>
  </si>
  <si>
    <r>
      <t xml:space="preserve">Durante el primer trimestre de la vigencia 2024 ingresaron </t>
    </r>
    <r>
      <rPr>
        <b/>
        <sz val="12"/>
        <rFont val="Calibri"/>
        <family val="2"/>
        <scheme val="minor"/>
      </rPr>
      <t>264 PQRS</t>
    </r>
    <r>
      <rPr>
        <sz val="12"/>
        <rFont val="Calibri"/>
        <family val="2"/>
        <scheme val="minor"/>
      </rPr>
      <t xml:space="preserve">, discriminados así: </t>
    </r>
    <r>
      <rPr>
        <b/>
        <sz val="12"/>
        <rFont val="Calibri"/>
        <family val="2"/>
        <scheme val="minor"/>
      </rPr>
      <t xml:space="preserve">85 </t>
    </r>
    <r>
      <rPr>
        <sz val="12"/>
        <rFont val="Calibri"/>
        <family val="2"/>
        <scheme val="minor"/>
      </rPr>
      <t xml:space="preserve">Certificados, </t>
    </r>
    <r>
      <rPr>
        <b/>
        <sz val="12"/>
        <rFont val="Calibri"/>
        <family val="2"/>
        <scheme val="minor"/>
      </rPr>
      <t>05</t>
    </r>
    <r>
      <rPr>
        <sz val="12"/>
        <rFont val="Calibri"/>
        <family val="2"/>
        <scheme val="minor"/>
      </rPr>
      <t xml:space="preserve"> derechos de petición, </t>
    </r>
    <r>
      <rPr>
        <b/>
        <sz val="12"/>
        <rFont val="Calibri"/>
        <family val="2"/>
        <scheme val="minor"/>
      </rPr>
      <t xml:space="preserve">169 </t>
    </r>
    <r>
      <rPr>
        <sz val="12"/>
        <rFont val="Calibri"/>
        <family val="2"/>
        <scheme val="minor"/>
      </rPr>
      <t xml:space="preserve">solicitudes, </t>
    </r>
    <r>
      <rPr>
        <b/>
        <sz val="12"/>
        <rFont val="Calibri"/>
        <family val="2"/>
        <scheme val="minor"/>
      </rPr>
      <t xml:space="preserve">03 </t>
    </r>
    <r>
      <rPr>
        <sz val="12"/>
        <rFont val="Calibri"/>
        <family val="2"/>
        <scheme val="minor"/>
      </rPr>
      <t xml:space="preserve">traslados y </t>
    </r>
    <r>
      <rPr>
        <b/>
        <sz val="12"/>
        <rFont val="Calibri"/>
        <family val="2"/>
        <scheme val="minor"/>
      </rPr>
      <t xml:space="preserve">02 </t>
    </r>
    <r>
      <rPr>
        <sz val="12"/>
        <rFont val="Calibri"/>
        <family val="2"/>
        <scheme val="minor"/>
      </rPr>
      <t>tutelas.
1- Se contestaron 258 
2- Se encuentra 06 en estado vencido
Se aclara que la ventanilla esta programada con menor tiempo de respuesta para la realizacion del seguimiento.</t>
    </r>
  </si>
  <si>
    <t>MARIA ISABEL ROJAS VASQUEZ</t>
  </si>
  <si>
    <t>JEFE JURÍDICA</t>
  </si>
  <si>
    <t>____________________________</t>
  </si>
  <si>
    <r>
      <t xml:space="preserve">Durante el segundo trimestre de la vigencia 2024 se ejecutó: 
1. Plan Estratégico de Talento Humano: se realizó los diferentes entes de control y vigilancia que requieren diferentes requerimientos como: FURAG, Jóvenes contratos del estado, CNSC, entre otros. Las evidencias reposan en la carpeta del Plan Estratégico de Talento Humano.
2. Plan de Bienestar: Se realizó los cumpleaños de los siguientes funcionarios: Manuel Rodriguez </t>
    </r>
    <r>
      <rPr>
        <b/>
        <sz val="11"/>
        <rFont val="Calibri"/>
        <family val="2"/>
        <scheme val="minor"/>
      </rPr>
      <t>(Profesional Universitario Área Técnica)</t>
    </r>
    <r>
      <rPr>
        <sz val="11"/>
        <rFont val="Calibri"/>
        <family val="2"/>
        <scheme val="minor"/>
      </rPr>
      <t xml:space="preserve">, Yohana Artunduaga </t>
    </r>
    <r>
      <rPr>
        <b/>
        <sz val="11"/>
        <rFont val="Calibri"/>
        <family val="2"/>
        <scheme val="minor"/>
      </rPr>
      <t>(Profesional Universitario Almacén y Archivo)</t>
    </r>
    <r>
      <rPr>
        <sz val="11"/>
        <rFont val="Calibri"/>
        <family val="2"/>
        <scheme val="minor"/>
      </rPr>
      <t xml:space="preserve">, Isabel Rojas Vásquez </t>
    </r>
    <r>
      <rPr>
        <b/>
        <sz val="11"/>
        <rFont val="Calibri"/>
        <family val="2"/>
        <scheme val="minor"/>
      </rPr>
      <t>(jefe Área Jurídica)</t>
    </r>
    <r>
      <rPr>
        <sz val="11"/>
        <rFont val="Calibri"/>
        <family val="2"/>
        <scheme val="minor"/>
      </rPr>
      <t xml:space="preserve">, Sandra Bustos </t>
    </r>
    <r>
      <rPr>
        <b/>
        <sz val="11"/>
        <rFont val="Calibri"/>
        <family val="2"/>
        <scheme val="minor"/>
      </rPr>
      <t xml:space="preserve">(Profesional Universitario Tesorera). </t>
    </r>
    <r>
      <rPr>
        <sz val="11"/>
        <rFont val="Calibri"/>
        <family val="2"/>
        <scheme val="minor"/>
      </rPr>
      <t xml:space="preserve">Se realizó actividades como compartir, actividad deportiva, etc. Las evidencias reposan en la Carpeta del Plan de Bienestar 2024.
3. Plan de Capacitación: durante este periodo se participó de las siguientes intervenciones: 
* Se participó de la capacitación virtual el 16 de abril de 2024 en referencia al Proceso de Evaluación de Desempeño EDL a funcionarios de Carrera Administrativa y en Periodo de Prueba de la Comisión Nacional del Servicio Civil.
* Se hace proceso de inducción de ingreso, manual de funciones y procesos de cargo al Servidor MARCO ANTONIO RUIZ MONTOYA para desempeñar el cargo de Profesional Universitario con funciones de Almacén y Archivo.
* Se participó de la capacitación virtual el 08 de mayo de 2024 por parte de la Función Pública en relación a la Actualización de la Hoja de vida y Declaración de Bienes y Rentas que se realiza en la página del SIGEP II.
* Se participó de la capacitación virtual el 14 de mayo de 2024 en referencia al Proceso de Evaluación de Desempeño EDL a funcionarios de Carrera Administrativa y en Periodo de Prueba de la Comisión Nacional del Servicio Civil.
* Se participó de la capacitación virtual el 16 de abril de 2024 en referencia al Proceso de Evaluación de Desempeño EDL a funcionarios de Carrera Administrativa y en Periodo de Prueba de la Comisión Nacional del Servicio Civil.
* Se participó de la capacitación virtual el 16 de abril de 2024 en referencia al Proceso de Evaluación de Desempeño EDL a funcionarios de Carrera Administrativa y en Periodo de Prueba de la Comisión Nacional del Servicio Civil.
* Los contratistas del Área Técnica DIEGO MAURICIO VARGAS y DEICY LEÓN participaron de un seminario Presencial de la Escuela de Administración ESAP en referencia al Módulo de MIPG y las dimensiones que se incluyen.
4. Plan PETI: se realiza con el apoyo de los contratistas de sistemas, los diferentes lineamientos normativos como el reporte del </t>
    </r>
    <r>
      <rPr>
        <b/>
        <sz val="11"/>
        <rFont val="Calibri"/>
        <family val="2"/>
        <scheme val="minor"/>
      </rPr>
      <t xml:space="preserve">ITA </t>
    </r>
    <r>
      <rPr>
        <sz val="11"/>
        <rFont val="Calibri"/>
        <family val="2"/>
        <scheme val="minor"/>
      </rPr>
      <t>y apoyo en la actualización de publicaciones en la página web Institucional.
5. Programa de Transparencia y Ética Pública: Se realizó el primer seguimiento cuatrimestral del corte enero - abril (que se reporta en mayo).</t>
    </r>
  </si>
  <si>
    <r>
      <t xml:space="preserve">Dentro del segundo trimestre de la vigencia 2024 se ha realizado los siguientes seguimientos:
1. Capacitación de inducción y reinducción a las diferentes dependencias que requieren de refuerzo en tema funcional dentro de los estándares misionales del Instituto. Así mismo se realizó proceso de inducción de ingreso, manual de funciones y procesos de cargo al Servidor </t>
    </r>
    <r>
      <rPr>
        <b/>
        <sz val="12"/>
        <rFont val="Calibri"/>
        <family val="2"/>
        <scheme val="minor"/>
      </rPr>
      <t>MARCO ANTONIO RUIZ MONTOYA</t>
    </r>
    <r>
      <rPr>
        <sz val="12"/>
        <rFont val="Calibri"/>
        <family val="2"/>
        <scheme val="minor"/>
      </rPr>
      <t xml:space="preserve"> para desempeñar el cargo de Profesional Universitario con funciones de Almacén y Archivo.
2. Proceso para realizar contrato de Bienestar Social e Incentivos por proceso de Mínima Cuantía el cual contenga diferentes actividades que promuevan el bienestar personal y colectivo de los funcionarios de planta de INDEPORTES QUINDIO.
3. Seguimiento al Plan Estratégico de Talento Humano donde se ha incluido los diferentes reportes tales como: Ley de Cuotas, Reporte de Jovenes Contratados por el Estado y FURAG; así como diferentes informes que requieren las diferentes entidades de control y vigilancia.</t>
    </r>
  </si>
  <si>
    <t xml:space="preserve">Durante el segundo trimestre del 2024:
1. seguimiento al cumplimiento del pago 
de seguridad social en salud, pensión y riesgos laborales del personal que contrata el instituto. 
se verificaca el pago de las planillas de seguridad social que llegan con los informes de supervisión al área administrativa y financiera con el fin de verificar los pagos, los tiempos y los términos de ley acorde a la normatividad vigente.
se realiza consolidado de datos del ausentismo laboral en la entidad.
2. Actividades de capacitacion a las brigadas de emergencia en acompañamiento con la ARL POSITIVA, capacitaciones de riesgo psicosocial, autocuidado, se dio apoyo en las reuniones del COPASST, se inicia evaluacion de los estandares minimos para proxima auditoria por la ARL POSITIVA.
3.Se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
</t>
  </si>
  <si>
    <r>
      <t xml:space="preserve">Durante el segundo trimestre de la vigencia 2024 se participó de las diferentes capacitaciones emitidas por la Comisión Nacional del Servicio Civil CNSC en referencia a La Evaluación de Desempeño Laboral EDL de los funcionarios tanto inscritos en Carrera Administrativa como los que se encuentran en periodo de prueba.
Durante este periodo se realizó concertación de compromisos funcionales y comportamentales del funcionario </t>
    </r>
    <r>
      <rPr>
        <b/>
        <sz val="12"/>
        <rFont val="Calibri"/>
        <family val="2"/>
        <scheme val="minor"/>
      </rPr>
      <t xml:space="preserve">MARCO ANTONIO RUIZ MONTOYA </t>
    </r>
    <r>
      <rPr>
        <sz val="12"/>
        <rFont val="Calibri"/>
        <family val="2"/>
        <scheme val="minor"/>
      </rPr>
      <t>quien inició periodo de prueba desde el inicio de su posesión.</t>
    </r>
  </si>
  <si>
    <r>
      <t xml:space="preserve">Durante el segundo trimestre de la vigencia 2024 se realizó: 
1. Capacitación de inducción y reinducción a las diferentes dependencias que requieren de refuerzo en tema funcional dentro de los estándares misionales del Instituto.
2. Se realizó proceso de inducción de ingreso, manual de funciones y procesos de cargo al Servidor </t>
    </r>
    <r>
      <rPr>
        <b/>
        <sz val="12"/>
        <rFont val="Calibri"/>
        <family val="2"/>
        <scheme val="minor"/>
      </rPr>
      <t>MARCO ANTONIO RUIZ MONTOYA</t>
    </r>
    <r>
      <rPr>
        <sz val="12"/>
        <rFont val="Calibri"/>
        <family val="2"/>
        <scheme val="minor"/>
      </rPr>
      <t xml:space="preserve"> para desempeñar el cargo de Profesional Universitario con funciones de Almacén y Archivo.</t>
    </r>
  </si>
  <si>
    <t>Durante cada periodo de pago quincenal se realiza nómina con sus respectivas novedades como descuentos, incapacidades, vacaciones, entre otras. Durante cada mes se realizan 02 (quincenal) nóminas sin la generación de errores - total de nómina realizadas de Abril a Junio: 06.
1. Se incluyó novedades de retiro de la funcionaria NORMA YOHANA ARTUNDUAGA  de su cargo Provisional de Profesional Universitario 
2. Se realizó novedad de ingreso del Funcionario MARCO ANTONIO RUIZ MONTOYA en el cargo de Carrera Administrativa en periodo de Prueba ( Profesional Universitario) a partir del 07 de mayo de 2024 (INCLUSIVE).</t>
  </si>
  <si>
    <t>Durante el segundo trimestre se realizó un levantamiento provisional de inventario en el Almacén que tiene en poder el Instituto en el CC Verona; sin embargo, durante este proceso, se realizó una adecuación de los elementos que se encuentran en las bodegas pero no se hizo proceso de limpieza y desinfección de las áreas.</t>
  </si>
  <si>
    <r>
      <t xml:space="preserve">Durante el segundo trimestre de la vigencia 2024, el proceso de publicaciones ha realizado el cargue de los diferentes documentos emitidos en el Instituto Departamental de Deporte y Recreación del Quindío "INDEPORTES QUINDÍO" dando cumplimiento a los lineamientos normativos expedido por la Ley 1714 de 2014 </t>
    </r>
    <r>
      <rPr>
        <i/>
        <sz val="12"/>
        <rFont val="Calibri"/>
        <family val="2"/>
        <scheme val="minor"/>
      </rPr>
      <t xml:space="preserve">"Por medio la cual se crea la Ley de Transparencia y del Derecho de Acceso a la Información Pública Nacional y se dictan otras disposiciones". </t>
    </r>
    <r>
      <rPr>
        <sz val="12"/>
        <rFont val="Calibri"/>
        <family val="2"/>
        <scheme val="minor"/>
      </rPr>
      <t xml:space="preserve">Se encuentra en proceso la actualización de la sección quienes somos, ya que se encuentra en la construcción de la misión y visión de la entidad. </t>
    </r>
  </si>
  <si>
    <t>Durante el segundo trimestre de la vigencia 2024, el proceso de publicaciones apoyó con las respectivas publicaciones y envíos del informe para la Contaduría y Contraloría General de la Nación con el fin de dar cumplimiento a la normatividad vigente. El reporte envíado fue del corte al 31 de diciembre de 2023.</t>
  </si>
  <si>
    <r>
      <t xml:space="preserve">Durante el segundo trimestre de la vigencia 2024 ingresaron </t>
    </r>
    <r>
      <rPr>
        <b/>
        <sz val="12"/>
        <rFont val="Calibri"/>
        <family val="2"/>
        <scheme val="minor"/>
      </rPr>
      <t>210 PQRS</t>
    </r>
    <r>
      <rPr>
        <sz val="12"/>
        <rFont val="Calibri"/>
        <family val="2"/>
        <scheme val="minor"/>
      </rPr>
      <t>, discriminados así: 11</t>
    </r>
    <r>
      <rPr>
        <b/>
        <sz val="12"/>
        <rFont val="Calibri"/>
        <family val="2"/>
        <scheme val="minor"/>
      </rPr>
      <t xml:space="preserve"> </t>
    </r>
    <r>
      <rPr>
        <sz val="12"/>
        <rFont val="Calibri"/>
        <family val="2"/>
        <scheme val="minor"/>
      </rPr>
      <t xml:space="preserve">Certificados, </t>
    </r>
    <r>
      <rPr>
        <b/>
        <sz val="12"/>
        <rFont val="Calibri"/>
        <family val="2"/>
        <scheme val="minor"/>
      </rPr>
      <t>08</t>
    </r>
    <r>
      <rPr>
        <sz val="12"/>
        <rFont val="Calibri"/>
        <family val="2"/>
        <scheme val="minor"/>
      </rPr>
      <t xml:space="preserve"> derechos de petición, </t>
    </r>
    <r>
      <rPr>
        <b/>
        <sz val="12"/>
        <rFont val="Calibri"/>
        <family val="2"/>
        <scheme val="minor"/>
      </rPr>
      <t xml:space="preserve">1 </t>
    </r>
    <r>
      <rPr>
        <sz val="12"/>
        <rFont val="Calibri"/>
        <family val="2"/>
        <scheme val="minor"/>
      </rPr>
      <t xml:space="preserve">demanda (queja-traslado), </t>
    </r>
    <r>
      <rPr>
        <b/>
        <sz val="12"/>
        <rFont val="Calibri"/>
        <family val="2"/>
        <scheme val="minor"/>
      </rPr>
      <t xml:space="preserve">1 </t>
    </r>
    <r>
      <rPr>
        <sz val="12"/>
        <rFont val="Calibri"/>
        <family val="2"/>
        <scheme val="minor"/>
      </rPr>
      <t xml:space="preserve">queja - reclamo, </t>
    </r>
    <r>
      <rPr>
        <b/>
        <sz val="12"/>
        <rFont val="Calibri"/>
        <family val="2"/>
        <scheme val="minor"/>
      </rPr>
      <t xml:space="preserve">184 </t>
    </r>
    <r>
      <rPr>
        <sz val="12"/>
        <rFont val="Calibri"/>
        <family val="2"/>
        <scheme val="minor"/>
      </rPr>
      <t xml:space="preserve">solicitudes, </t>
    </r>
    <r>
      <rPr>
        <b/>
        <sz val="12"/>
        <rFont val="Calibri"/>
        <family val="2"/>
        <scheme val="minor"/>
      </rPr>
      <t xml:space="preserve">1 </t>
    </r>
    <r>
      <rPr>
        <sz val="12"/>
        <rFont val="Calibri"/>
        <family val="2"/>
        <scheme val="minor"/>
      </rPr>
      <t xml:space="preserve">traslado y </t>
    </r>
    <r>
      <rPr>
        <b/>
        <sz val="12"/>
        <rFont val="Calibri"/>
        <family val="2"/>
        <scheme val="minor"/>
      </rPr>
      <t xml:space="preserve">04 </t>
    </r>
    <r>
      <rPr>
        <sz val="12"/>
        <rFont val="Calibri"/>
        <family val="2"/>
        <scheme val="minor"/>
      </rPr>
      <t>tutelas.
1- Se contestaron 203
2- Se encuentra 03 en estado vencido
3- Se encuentran 04 pendientes en respuesta
Se aclara que la ventanilla esta programada con menor tiempo de respuesta para la realizacion del seguimiento.</t>
    </r>
  </si>
  <si>
    <t>En el periodo comprendido entre el 01 de Abril y el 30 de Junio de 2024, el àrea de contabilidad consulto diariamente la pàgina Web de la CGN - https://www.contaduria.gov.co/marco-normativo-para-entidades-de-gobierno.
Esto con el propòsito de actualizar los procesos contables en los casos que lo amerite.
Asi mismo, se trabajo en llave con la funcionaria de presupuesto la parametrizaciòn de los rubros presupuestales creados, garantizando que la informaciòn se asiente en las respectivas cuentas contables, dismiuyendo el nùmero de reclasificaciones de las cuentas del balance por errores.
Ademàs, se reviso en cada orden de pago generada  el asiento contable registrado.</t>
  </si>
  <si>
    <t>En el segundo trimestre de la vigencia 2024 se realizaron un total de 20 conciliaciones bancarias de las diferentes cuentas activas en el Instituto.</t>
  </si>
  <si>
    <t>Para la presentaciòn de las declaraciones tributarias el àrea de contabilidad prepara la informaciòn soportada en los diferentes documentos contables e informes complementarios, esto con el fin de que se minimicen los errores y se eviten posibles sanciones.
Como estrategia de recordaciòn de las fechas de rendiciòn, se cuenta con un sistema de alerta en correo electrònico y en calendario fisico.</t>
  </si>
  <si>
    <t>Del 1 de Abril al 30 de junio 2024 Se realizaron 784 Comprobantes de Egreso con sus respectivos soportes de pago,</t>
  </si>
  <si>
    <t xml:space="preserve">*Del 1 de Abril al 30 de junio 2024 Se realizaron 784 Comprobantes de Egreso con sus respectivos soportes de pago.
*Del 1 de Abril  al 30  de junio  de 2024  se realizaron 20 cheques que  fueron exitosos para pago contratista, apertura caja menor y pago servicios públicos.
Se anularon  5 cheques porque la fecha era diferente al requerimiento solicitado para el tema de viáticos, además el sistema genero cheques por error porque el sistema ya esta parametrizado.
</t>
  </si>
  <si>
    <t>Se realizaron 32 solicitudes de préstamos del almacén para funcionarios o contratistas / se entregaron las 32 solicitudes</t>
  </si>
  <si>
    <t>Se realizó un inventario general de los elementos existentes de manera física en las bodegas del almacén. Está pendiente contrastar con el inventario cargado en el sistema de PUBLIFINANZAS</t>
  </si>
  <si>
    <t>Durante el segundo trimestre de la vigencia 2024 se contó con 13 fuentes de ingresos y gastos para los diferentes procesos tesorales, presupuestales y contables del Instituto.</t>
  </si>
  <si>
    <t>Durante el segundo trimestre de la vigencia 2024, se realizaron tres (03) cierres presupuestales en coordinación con el proceso de tesorería y contabilidad. Se realiza sin ningún tipo de novedad y se realiza con el fin de generar las ejecuciones del Instituto.</t>
  </si>
  <si>
    <t>INDEPORTES QUINDÍO expidió la Resolución No. 416 de diciembre 26 de 2023 "por la cual se liquida el presupuesto de ingresos, gastos e inversión para el Instituto Departamental de Deporte y Recreación del Quindío "INDEPORTES QUINDÍO" para el periodo fiscal comprendido entre el 1 de enero y 31 de diciembre de 2024" y se realizó las siguientes modificaciones:
1.Resolución No. 152 de mayo 27 de 2024 (Adición de Recursos del Balance)
2.Resolución No.163 de junio 14 de 2024 (traslado de presupuesto funcionamiento).</t>
  </si>
  <si>
    <t>DURANTE ESTE PERIODO EL DÍA 18 DE ABRIL DE 2024 SE LLEVO A CABO LA SOCIALIZACIÓN MANUAL DE CONTRATACIÓN Y DE SUPERVISIÓN, CIERRE DE PROCESOS SECOP II, SEGUIMIENTO PUBLICACION SIA OBSERVA, APROBACIÓN DE PAGOS, COMPRA TIENDA VIRTUAL, LIQUIDACION DE CONTRATOS.</t>
  </si>
  <si>
    <t>DURANTE ESTE PERIODO SE DIERON LAS SIGUIENTES ACTUACIONES JUDICIALES: 
- DEMANDA CON NÚMERO DE RADICADO 63001-3333-006-2023-00078-00 DEMANDANTE OSCAR LEON - NULIDAD Y RESTABLECIMIENTO DEL DERECHO: SE LLEVO A CABO AUDIENCIA INICIAL  EL DIA JUEVES 6 DE JUNIO DE 2024 A LAS 8:00 AM Y QUEDA PROGRAMADA LA PRACTICA DE PRUEBAS TESTIMONIALES PARA EL 24 DE OCTUBRE DE 2024
- SE PROCEDIO A CONTESTAR LA DEMANDA DE NULIDAD Y RESTABLECIMIENTO DEL DERECHO CON NUMERO DE RADICADO 63001-3333-003-2023-00213-00 - DAVID ALBERTO ROJAS.</t>
  </si>
  <si>
    <t xml:space="preserve">DURANTE ESTE PERIODO SE SUSTANCIO EL PROCESO DISCIPLINARIO No. 01 DE 2023. </t>
  </si>
  <si>
    <r>
      <t xml:space="preserve">Durante el tercer trimestre de la vigencia 2024 se ejecutó:
1. Plan Estratégico de Talento Humano: se realizó los diferentes reportes a entes de control y vigilancia como: jóvenes contratados por el estado, CNSC en referencia a los procesos del Concurso Nueva Territorial, Censo de funcionarios de Carrera Administrativa, Actualización de base de datos de la  entidad, entre otros. Las evidencias reposan en la carpeta del Plan Estratégico de Talento Humano.
2. Plan de Bienestar: se realizó el cumpleaños de los siguientes funcionarios: David Rojas </t>
    </r>
    <r>
      <rPr>
        <b/>
        <sz val="11"/>
        <rFont val="Calibri"/>
        <family val="2"/>
        <scheme val="minor"/>
      </rPr>
      <t>(Técnico Deporte Asociado)</t>
    </r>
    <r>
      <rPr>
        <sz val="11"/>
        <rFont val="Calibri"/>
        <family val="2"/>
        <scheme val="minor"/>
      </rPr>
      <t xml:space="preserve">, Mauricio Rayo Ocampo </t>
    </r>
    <r>
      <rPr>
        <b/>
        <sz val="11"/>
        <rFont val="Calibri"/>
        <family val="2"/>
        <scheme val="minor"/>
      </rPr>
      <t>(Jefe Oficina Técnica)</t>
    </r>
    <r>
      <rPr>
        <sz val="11"/>
        <rFont val="Calibri"/>
        <family val="2"/>
        <scheme val="minor"/>
      </rPr>
      <t xml:space="preserve">, Zulma Toro Agudelo </t>
    </r>
    <r>
      <rPr>
        <b/>
        <sz val="11"/>
        <rFont val="Calibri"/>
        <family val="2"/>
        <scheme val="minor"/>
      </rPr>
      <t>(Secretaria Ejecutiva)</t>
    </r>
    <r>
      <rPr>
        <sz val="11"/>
        <rFont val="Calibri"/>
        <family val="2"/>
        <scheme val="minor"/>
      </rPr>
      <t xml:space="preserve">, Rosemberg Rivera Rivera </t>
    </r>
    <r>
      <rPr>
        <b/>
        <sz val="11"/>
        <rFont val="Calibri"/>
        <family val="2"/>
        <scheme val="minor"/>
      </rPr>
      <t xml:space="preserve">(Coordinador del Área Técnica) </t>
    </r>
    <r>
      <rPr>
        <sz val="11"/>
        <rFont val="Calibri"/>
        <family val="2"/>
        <scheme val="minor"/>
      </rPr>
      <t xml:space="preserve">y Wilber Garcia Londoño </t>
    </r>
    <r>
      <rPr>
        <b/>
        <sz val="11"/>
        <rFont val="Calibri"/>
        <family val="2"/>
        <scheme val="minor"/>
      </rPr>
      <t>(Técnico Juegos Intercolegiados)</t>
    </r>
    <r>
      <rPr>
        <sz val="11"/>
        <rFont val="Calibri"/>
        <family val="2"/>
        <scheme val="minor"/>
      </rPr>
      <t xml:space="preserve">. Se realizó actividades como mes de amor y amistas, compartir, etc. Las evidencias reposan en la carpeta de Plan de Bienestar 2024.
3. Plan de Capacitación: durante este periodo se participó de las siguientes intervenciones:
*Se participó de la capacitación virtual los días 03 de julio de 2024 en referencia al Proceso de Evaluación de Desempeño EDL a funcionarios de Carrera Administrativa y en Periodo de Prueba de la Comisión Nacional del Servicio Civil. 
*Se participó de la capacitación virtual el 27 de septiembre de 2024 en referencia al Proceso de Evaluación de Desempeño EDL a funcionarios de Carrera Administrativa.
*Se participó de manera periodica de capacitaciones y encuentros internos con relación a la programación que se designará a los diferentes Jefes de Misión y delegados para los próximos I Juegos Nacionales Juveniles 2024.
4. Plan PETI: este proceso es apoyado de los contratistas del proceso de Sistemas, cumpliendo los diferentes lineamientos normativos como la actualización de la página web institucional.
5. Reporte de Transparenxia y Ética Pública: se realiza el segundo seguimiento cuatrimestral mayo-agosto (que se reporta en septiembre) y que este fue diligenciado por la Jefe de Oficina de Control Interno (E) </t>
    </r>
    <r>
      <rPr>
        <b/>
        <sz val="11"/>
        <rFont val="Calibri"/>
        <family val="2"/>
        <scheme val="minor"/>
      </rPr>
      <t>Patricia Guevara Ángel</t>
    </r>
    <r>
      <rPr>
        <sz val="11"/>
        <rFont val="Calibri"/>
        <family val="2"/>
        <scheme val="minor"/>
      </rPr>
      <t>.</t>
    </r>
  </si>
  <si>
    <t>Dentro del segundo trimestre de la vigencia 2024 se ha realizado los siguientes seguimientos:
1. Capacitación de inducción y reinducción a las diferentes dependencias que requieren de refuerzo en tema funcional dentro de los estándares misionales del Instituto. 
2. Proceso para realizar contrato de Bienestar Social e Incentivos por proceso de Mínima Cuantía el cual contenga diferentes actividades que promuevan el bienestar personal y colectivo de los funcionarios de planta de INDEPORTES QUINDIO.
3. Seguimiento al Plan Estratégico de Talento Humano donde se ha incluido los diferentes reportes tales como: Reporte de Jovenes Contratados por el Estado, Censo de Funcionarios de Carrera Administrativa, Actualización de base de datos de la entidad, así como diferentes informes que requieren las diferentes entidades de control y vigilancia.</t>
  </si>
  <si>
    <t>Durante el tercer trimestre de la vigencia 2024:
1. Se realizo el seguimiento al cumplimiento del pago 
de seguridad social en salud, pensión y riesgos laborales del personal que contrata el instituto. 
se verificaca el pago de las planillas de seguridad social que llegan con los informes de supervisión al área administrativa y financiera con el fin de verificar los pagos, los tiempos y los términos de ley acorde a la normatividad vigente.
se realiza consolidado de datos del ausentismo laboral en la entidad.
2. Actividades de capacitacion a las brigadas de emergencia en acompañamiento con la ARL POSITIVA, capacitaciones de riesgo psicosocial, autocuidado, se dio apoyo en las reuniones del COPASST, se inicia evaluacion de los estandares minimos para proxima auditoria por la ARL POSITIVA.
3. Programación  la asistencia en la entidad VALSALUD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</si>
  <si>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r>
      <t xml:space="preserve">Durante el tercer trimestre de la vigencia 2024 se participó de las diferentes capacitaciones emitidas por la Comisión Nacional del Servicio Civil CNSC en referencia a La Evaluación de Desempeño Laboral EDL de los funcionarios tanto inscritos en Carrera Administrativa como los que se encuentran en periodo de prueba.
Durante este periodo se realizó la evaluación funcionarios de Carrera Administrativa del primer corte semestral: </t>
    </r>
    <r>
      <rPr>
        <b/>
        <sz val="12"/>
        <rFont val="Calibri"/>
        <family val="2"/>
        <scheme val="minor"/>
      </rPr>
      <t>ZULMA TORO</t>
    </r>
    <r>
      <rPr>
        <sz val="12"/>
        <rFont val="Calibri"/>
        <family val="2"/>
        <scheme val="minor"/>
      </rPr>
      <t xml:space="preserve"> y </t>
    </r>
    <r>
      <rPr>
        <b/>
        <sz val="12"/>
        <rFont val="Calibri"/>
        <family val="2"/>
        <scheme val="minor"/>
      </rPr>
      <t>MANUEL RODRIGUEZ</t>
    </r>
    <r>
      <rPr>
        <sz val="12"/>
        <rFont val="Calibri"/>
        <family val="2"/>
        <scheme val="minor"/>
      </rPr>
      <t xml:space="preserve">.
Durante este periodo se realizó la evaluación de cumplimiento de Periodo de Prueba de los siguientes funcionarios: </t>
    </r>
    <r>
      <rPr>
        <b/>
        <sz val="12"/>
        <rFont val="Calibri"/>
        <family val="2"/>
        <scheme val="minor"/>
      </rPr>
      <t>MÓNICA LONDOÑO</t>
    </r>
    <r>
      <rPr>
        <sz val="12"/>
        <rFont val="Calibri"/>
        <family val="2"/>
        <scheme val="minor"/>
      </rPr>
      <t>,</t>
    </r>
    <r>
      <rPr>
        <b/>
        <sz val="12"/>
        <rFont val="Calibri"/>
        <family val="2"/>
        <scheme val="minor"/>
      </rPr>
      <t xml:space="preserve"> JAIME ARIZA </t>
    </r>
    <r>
      <rPr>
        <sz val="12"/>
        <rFont val="Calibri"/>
        <family val="2"/>
        <scheme val="minor"/>
      </rPr>
      <t xml:space="preserve">y </t>
    </r>
    <r>
      <rPr>
        <b/>
        <sz val="12"/>
        <rFont val="Calibri"/>
        <family val="2"/>
        <scheme val="minor"/>
      </rPr>
      <t>WILBER GARCIA</t>
    </r>
    <r>
      <rPr>
        <sz val="12"/>
        <rFont val="Calibri"/>
        <family val="2"/>
        <scheme val="minor"/>
      </rPr>
      <t>, quienes aprobaron los compromisos a cabalidad y se realizó el nombramiento en firmeza de los funcionarios anteriormente descritos.</t>
    </r>
  </si>
  <si>
    <t>Durante el tercer trimestre de la vigencia 2024 se realizó: 
1. Inducción y reinducción de temas normativos que acobijan a la misionalidad del Instituto, donde se brinda un espacio de conocimiento a funcionarios que requieren información relacionada a los procesos y procedimientos propios de cada cargo.</t>
  </si>
  <si>
    <t>Durante cada periodo de pago quincenal se realiza nómina con sus respectivas novedades como descuentos, incapacidades, vacaciones, entre otras. Durante cada mes se realizan 02 (quincenal) nóminas sin la generación de errores - total de nómina realizadas de Julio a Septiembre 2024 :06.
1. Se incluyó novedad de retiro del funcionario MARCO ANTONIO RUIZ MONTOYA  de su cargo Provisional de Profesional Universitario.
2. Se realizó novedad de retiro del Funcionario DAVID ALBERTO ROJAS OLARTE en el cargo de Técnico de Deporte Asociado.</t>
  </si>
  <si>
    <t>No se ha realizado la conciliaciòn entre el inventario físico  y el sistema.
Se ha realizado el ingreso de los bienes de consumo y los muebles adquiridos por el Instituto, al mòdulo de inventarios.</t>
  </si>
  <si>
    <r>
      <t xml:space="preserve">Durante el tercer trimestre de la vigencia 2024, el proceso de publicaciones ha realizado el cargue de los diferentes documentos emitidos en el Instituto Departamental de Deporte y Recreación del Quindío "INDEPORTES QUINDÍO" dando cumplimiento a los lineamientos normativos expedido por la Ley 1714 de 2014 </t>
    </r>
    <r>
      <rPr>
        <i/>
        <sz val="12"/>
        <rFont val="Calibri"/>
        <family val="2"/>
        <scheme val="minor"/>
      </rPr>
      <t xml:space="preserve">"Por medio la cual se crea la Ley de Transparencia y del Derecho de Acceso a la Información Pública Nacional y se dictan otras disposiciones". </t>
    </r>
    <r>
      <rPr>
        <sz val="12"/>
        <rFont val="Calibri"/>
        <family val="2"/>
        <scheme val="minor"/>
      </rPr>
      <t xml:space="preserve">Se encuentra en proceso la actualización de la sección quienes somos, ya que se encuentra en la construcción de la misión y visión de la entidad. </t>
    </r>
  </si>
  <si>
    <t>Durante el tercer trimestre de la vigencia 2024, el proceso de publicaciones apoyó con las respectivas publicaciones y envíos del informe para la Contaduría y Contraloría General de la Nación con el fin de dar cumplimiento a la normatividad vigente. El reporte envíado fue del corte al 31 de diciembre de 2023.</t>
  </si>
  <si>
    <t>En el periodo comprendido entre el 01 de Julio y el 30 de Septiembre de 2024, el àrea de contabilidad consulto diariamente la pàgina Web de la CGN - https://www.contaduria.gov.co/marco-normativo-para-entidades-de-gobierno.
Esto con el propòsito de actualizar los procesos contables en los casos que lo amerite.
Asi mismo, se trabajo en llave con la funcionaria de presupuesto la parametrizaciòn de los rubros presupuestales creados, garantizando que la informaciòn se asiente en las respectivas cuentas contables, dismiuyendo el nùmero de reclasificaciones de las cuentas del balance por errores.
Ademàs, se reviso en cada orden de pago generada  el asiento contable registrado.</t>
  </si>
  <si>
    <t>1. En el tercer trimestre de la vigencia 2024 se realizaron un total de 33 conciliaciones Bancarias de las diferentes cuentas activas en el Instituto.
2. Se realizaron entre julio y septiembre un total de 09 conciliaciones entre áreas (tesoreria, presupuesto y contabilidad).</t>
  </si>
  <si>
    <t>Del 1 de julio al 30 de Septiembre 2024 Se realizaron 924  Comprobantes de Egreso con sus respectivos soportes de pago.</t>
  </si>
  <si>
    <t>1. Del 1 de Julio   al 30  de Septiembre  de 2024  se realizaron 56 cheques que  fueron exitosos para pago contratista, y pago servicios públicos.
Se anularon  4 cheques porque el sistema genero estos por error,  los cuales eran para pago en efectivo,  además de   Devolución de apoyos económicos  a deportistas que no cumplen con requisitos.
2. Del 1 de julio al 30 de Septiembre 2024 Se realizaron 924  Comprobantes de Egreso con sus respectivos soportes de pago.</t>
  </si>
  <si>
    <t>Se ha diligenciado el formato de ingresos y salidas de almacen, cuando se han recibido solicitudes de logistica para eventos deportivos. 
Para la donaciòn de implementos deportivos se ha diligenciado el formato de acta de salida y se ha soportado con la solicitud recibida por parte de que la requiere y con la autorizaciòn de entrega por parte del Gerente.
En las compras se ha verfiicado el cumplimiento de especificaciones tecnicas de los bienes.</t>
  </si>
  <si>
    <t>Durante el tercer trimestre de la vigencia 2024 se contó con 13 fuentes de ingresos y gastos para los diferentes procesos tesorales, presupuestales y contables del Instituto.</t>
  </si>
  <si>
    <t>Durante el tercer trimestre de la vigencia 2024, se realizaron tres (03) cierres presupuestales en coordinación con el proceso de tesorería y contabilidad. Se realiza sin ningún tipo de novedad y se realiza con el fin de generar las ejecuciones del Instituto.</t>
  </si>
  <si>
    <t>EN ESTE PERIODO NO SE REGISTRO DERECHO DE PETICIÓN DE COMPETENCIA DE LA OFICINA JURIDICA</t>
  </si>
  <si>
    <t xml:space="preserve">INDEPORTES QUINDÍO expidió la Resolución No. 416 de diciembre 26 de 2023 "por la cual se liquida el presupuesto de ingresos, gastos e inversión para el Instituto Departamental de Deporte y Recreación del Quindío "INDEPORTES QUINDÍO" para el periodo fiscal comprendido entre el 1 de enero y 31 de diciembre de 2024" y se realizó las siguientes modificaciones:
*Resolución No. 173 de julio 03 de 2024 "Traslado en el presupuesto de gastos de funcionamiento".
*Resolución No. 190 de julio 24 de 2024 "Traslado en el presupuesto de gastos de funcionamiento".
*Resolución No. 227 de agosto 20 de 2024 "Traslado en el presupuesto de gastos de funcionamiento".
*Resolución No. 261 de septiembre 10 de 2024 "Traslado en el presupuesto de gastos de inversión".
*Resolución No. 274 de septiembre 17 de 2024 "Traslado en el presupuesto de gastos de funcionamiento".
*Resolución No. 276 de septiembre 19 de 2024 "Traslado en el presupuesto de gastos de funcionamiento".
*Resolución No. 287 de septiembre 23 de 2024 "Traslado en el presupuesto de gastos de funcionamiento".
</t>
  </si>
  <si>
    <r>
      <t xml:space="preserve">Durante el tercer trimestre de la vigencia 2024 ingresaron </t>
    </r>
    <r>
      <rPr>
        <b/>
        <sz val="12"/>
        <rFont val="Calibri"/>
        <family val="2"/>
        <scheme val="minor"/>
      </rPr>
      <t>284 PQRS</t>
    </r>
    <r>
      <rPr>
        <sz val="12"/>
        <rFont val="Calibri"/>
        <family val="2"/>
        <scheme val="minor"/>
      </rPr>
      <t xml:space="preserve">, discriminados así: </t>
    </r>
    <r>
      <rPr>
        <b/>
        <sz val="12"/>
        <rFont val="Calibri"/>
        <family val="2"/>
        <scheme val="minor"/>
      </rPr>
      <t xml:space="preserve">23 </t>
    </r>
    <r>
      <rPr>
        <sz val="12"/>
        <rFont val="Calibri"/>
        <family val="2"/>
        <scheme val="minor"/>
      </rPr>
      <t xml:space="preserve">Certificados, </t>
    </r>
    <r>
      <rPr>
        <b/>
        <sz val="12"/>
        <rFont val="Calibri"/>
        <family val="2"/>
        <scheme val="minor"/>
      </rPr>
      <t>06</t>
    </r>
    <r>
      <rPr>
        <sz val="12"/>
        <rFont val="Calibri"/>
        <family val="2"/>
        <scheme val="minor"/>
      </rPr>
      <t xml:space="preserve"> derechos de petición, </t>
    </r>
    <r>
      <rPr>
        <b/>
        <sz val="12"/>
        <rFont val="Calibri"/>
        <family val="2"/>
        <scheme val="minor"/>
      </rPr>
      <t xml:space="preserve">01 </t>
    </r>
    <r>
      <rPr>
        <sz val="12"/>
        <rFont val="Calibri"/>
        <family val="2"/>
        <scheme val="minor"/>
      </rPr>
      <t xml:space="preserve">queja - reclamo, </t>
    </r>
    <r>
      <rPr>
        <b/>
        <sz val="12"/>
        <rFont val="Calibri"/>
        <family val="2"/>
        <scheme val="minor"/>
      </rPr>
      <t xml:space="preserve">253 </t>
    </r>
    <r>
      <rPr>
        <sz val="12"/>
        <rFont val="Calibri"/>
        <family val="2"/>
        <scheme val="minor"/>
      </rPr>
      <t xml:space="preserve">solicitudes y </t>
    </r>
    <r>
      <rPr>
        <b/>
        <sz val="12"/>
        <rFont val="Calibri"/>
        <family val="2"/>
        <scheme val="minor"/>
      </rPr>
      <t xml:space="preserve">01 </t>
    </r>
    <r>
      <rPr>
        <sz val="12"/>
        <rFont val="Calibri"/>
        <family val="2"/>
        <scheme val="minor"/>
      </rPr>
      <t xml:space="preserve">tutela.
1- Se contestaron </t>
    </r>
    <r>
      <rPr>
        <b/>
        <sz val="12"/>
        <rFont val="Calibri"/>
        <family val="2"/>
        <scheme val="minor"/>
      </rPr>
      <t>284</t>
    </r>
    <r>
      <rPr>
        <sz val="12"/>
        <rFont val="Calibri"/>
        <family val="2"/>
        <scheme val="minor"/>
      </rPr>
      <t xml:space="preserve">
</t>
    </r>
    <r>
      <rPr>
        <sz val="12"/>
        <rFont val="Calibri"/>
        <family val="2"/>
        <scheme val="minor"/>
      </rPr>
      <t xml:space="preserve">
Se aclara que la ventanilla esta programada con menor tiempo de respuesta para la realizacion del seguimiento.</t>
    </r>
  </si>
  <si>
    <t>DURANTE ESTE PERIODO SE RADICARON 93 EXPEDIENTES PRECONTRACTUALES, PARA LO CUAL SE SUSCRIBIERON 92 CONTRATOS. ASÍ: 91 EN LA MODALIDAD DE CONTRATACIÓN DIRECTA (90 CONTRATOS DE PRESTACIÓN DE SERVICIOS DE APOYO A LA GESTIÓN Y PROFESIONALES, 1 CONTRATO DE ARRENDAMIENTO), 1 CONTRATO  A TRAVÉS DE LA TIENDA VIRTUAL - ACUERDO MARCO (COMBUSTIBLE), 
LA DIFERENCIA DE LOS EXPEDIENTES RADICADOS CON LOS CONTRATOS SUSCRITOS RADICA EN LO SIGUIENTE: 
1) 1 PROCESO EN LA MODALIDAD DE MINIMA CUANTIA(AMBULANCIA Y PRIMEROS AUXILIOS) FUE RADICADO EN EL MES DE MARZO Y SU PUBLICACIÓN EN LA PLATAFORMA FUE EL 22 DE MARZO DE 2024  PERO DE CONFORMIDAD AL CRONOGRAMA DE EXTIENDE HASTA EL MES DE ABRIL SU ADJUDICACIÓN Y SUSCRIPCIÓN DEL CONTRATO.
LA EVIDENCIA SE ENCUENTRA REPORTADA EN EL ARCHIVO DE GESTIÓN DE LA OFICINA JURÍDICA Y EN LA PLATAFORMA DEL SECOP II.</t>
  </si>
  <si>
    <t>DURANTE ESTE PERIODO SE RADICARON 65 EXPEDIENTES PRECONTRACTUALES, PARA LO CUAL SE SUSCRIBIERON 65 CONTRATOS. ASÍ: 57 EN LA MODALIDAD DE CONTRATACIÓN DIRECTA (47 CONTRATOS DE PRESTACIÓN DE SEVICIOS DE APOYO A LA GESTIÓN Y PROFESIONALES, 10 CONVENIOS CON LAS LIGAS DEPORTIVAS), 5 CONTRATOS  A TRAVÉS DE LA TIENDA VIRTUAL - GRANDES SUPERFICIES  (DOTACIÓN DE LEY, ASEO Y CAFETERIA, PAPELERIA, MEDALLERIA, IMPRESORAS), 2 CONTRATOS DE MINIMA CUANTIA (AIRE ACONDICIONADO, INTERNET), 1 CONTRATO EN LA MODADLIDAD DE SLECCIÓN ABREVIADA DE MENOR CUANTÍA (BIO MEDICO).
ES IMPORTANTE MANIFESTAR QUE PARA ESTE PERIODO  VENIA PROCESO EN PAGINA DE MINIMA Y CUANTIA, PERO SE SUSCRIBIO EN ESTE PERIODO.
ASÍ MISMO, UN PROCESO QUE FUE RADICADO EN ESTE PERIODO, ESTE ES, DE INTERNET, FUE DECLARADO DESIERTO. 
LA EVIDENCIA SE ENCUENTRA REPORTADA EN EL ARCHIVO DE GESTIÓN DE LA OFICINA JURÍDICA Y EN LA PLATAFORMA DEL SECOP II.</t>
  </si>
  <si>
    <t>DURANTE ESTE PERIODO SE RADICARON 151 EXPEDIENTES PRECONTRACTUALES, PARA LO CUAL SE SUSCRIBIERON 152 CONTRATOS. ASÍ: 141 EN LA MODALIDAD DE CONTRATACIÓN DIRECTA (134 CONTRATOS DE PRESTACIÓN DE SEVICIOS DE APOYO A LA GESTIÓN Y PROFESIONALES, 7 CONVENIOS CON LAS LIGAS DEPORTIVAS), 1 CONTRATO  A TRAVÉS DE LA TIENDA VIRTUAL - ACUERDO MARCO (ANTIVIRUS), 6 CONTRATOS DE MINIMA CUANTIA (REFRIGERIOS, BIENESTAR SOCIAL, INTERNET, TONER, PUBLICIDAD, MANTENIMIENTO DE VEHICULO), 1 CONTRATO EN LA MODALIDAD DE SELECCIÓN ABREVIADA DE MENOR CUANTÍA (APOYO LOGISTICO), 2 CONTRATOS - LOTE 1 Y LOTE 2 EN LA MODALIDAD DE LICITACIÓN PÚBLICA (DOTACION DEPORTIVA)  .
ES IMPORTANTE MANIFESTAR QUE HAY UNA DIFERENCIA ENTRE LA CANTIDAD DE PROCESOS RADICADOS (151) Y LOS PROCESOS SUSCRITOS (152), PORQUE DEL PROCESO DE DOTACIÓN DEPORTIVA FUE 1 PROCESO PERO CON 2 LOTES, Y DE CADA LOTE SALIO UN CONTRATO. 
LA EVIDENCIA SE ENCUENTRA REPORTADA EN EL ARCHIVO DE GESTIÓN DE LA OFICINA JURÍDICA Y EN LA PLATAFORMA DEL SECOP II.</t>
  </si>
  <si>
    <t>DURANTE ESTE PERIODO SE RADICARON 52 EXPEDIENTES PRECONTRACTUALES, PARA LO CUAL SE SUSCRIBIERON 51 CONTRATOS. ASÍ: 37 EN LA MODALIDAD DE CONTRATACIÓN DIRECTA (28 CONTRATOS DE PRESTACIÓN DE SEVICIOS DE APOYO A LA GESTIÓN Y PROFESIONALES, 9 CONVENIOS CON LAS LIGAS DEPORTIVAS), 8 CONTRATOS  A TRAVÉS DE LA TIENDA VIRTUAL -  2 POR ACUERDO MARCO (TRANSPORTE Y COMPRA DE BUS); 6 GRANDES SUPERFICIES (COMPUTADORES, MUÑECOS BOB, ZAPATILLAS, MEDALLERIA, PAPELERIA, CABINAS), 4 CONTRATOS DE MINIMA CUANTIA (EXAMENES LABORALES, JUZGAMIENTO, PRIMEROS AUXILIOS, EXALTACIÓN DE DEPORTISTAS), 2 CONTRATO EN LA MODALIDAD DE SELECCIÓN ABREVIADA (1 MENOR CUANTIA (SEGUROS) Y 1 POR SUBASTA INVERSA ELECTRONICA (IMPLEMENTACIÓN DEPORTIVA).
ES IMPORTANTE MANIFESTAR QUE HAY UNA DIFERENCIA ENTRE LA CANTIDAD DE PROCESOS RADICADOS (52) Y LOS PROCESOS SUSCRITOS (51), TENIENDO EN CUENTA QUE HUBO UN PROCESO DE SELECCIÓN ABREVIADA - IMPLEMENTACIÓN DEPORTIVA QUE FUE REVOCADO, Y POSTERIORMENTE SE VOLVIO A RADICARSE E INICIAR.
LA EVIDENCIA SE ENCUENTRA REPORTADA EN EL ARCHIVO DE GESTIÓN DE LA OFICINA JURÍDICA, EN LA PLATAFORMA DEL SECOP II Y EN LA TIENDA VIRTUAL.</t>
  </si>
  <si>
    <t xml:space="preserve">DURANTE ESTE PERIODO SE SUSCRIBIERON 65 CONTRATOS. ASÍ: 57 EN LA MODALIDAD DE CONTRATACIÓN DIRECTA (47 CONTRATOS DE PRESTACIÓN DE SEVICIOS DE APOYO A LA GESTIÓN Y PROFESIONALES, 10 CONVENIOS CON LAS LIGAS DEPORTIVAS), 5 CONTRATOS  A TRAVÉS DE LA TIENDA VIRTUAL - ACUERDO MARCO (DOTACIÓN DE LEY, ASEO Y CAFETERIA, PAPELERIA, MEDALLERIA, IMPRESORAS), 2 CONTRATOS DE MINIMA CUANTIA (AIRE ACONDICIONADO, INTERNET), 1 CONTRATO EN LA MODADLIDAD DE SELECCIÓN ABREVIADA DE MENOR CUANTÍA (BIO MEDICO). PARA LO CUAL TODOS SE ENCUENTRAN DEBIDAMENTE SUSCRITOS EN LA PLATAFORMA SECOP II Y REPORTADOS EN EL SIA OBSERVA. </t>
  </si>
  <si>
    <t xml:space="preserve">DURANTE ESTE PERIODO SE SUSCRIBIERON 152 CONTRATOS. ASÍ: 141 EN LA MODALIDAD DE CONTRATACIÓN DIRECTA (134 CONTRATOS DE PRESTACIÓN DE SEVICIOS DE APOYO A LA GESTIÓN Y PROFESIONALES, 7 CONVENIOS CON LAS LIGAS DEPORTIVAS), 1 CONTRATO  A TRAVÉS DE LA TIENDA VIRTUAL - ACUERDO MARCO (ANTIVIRUS), 6 CONTRATOS DE MINIMA CUANTIA (REFRIGERIOS, BIENESTAR SOCIAL, INTERNET, TONER, PUBLICIDAD, MANTENIMIENTO DE VEHICULO), 1 CONTRATO EN LA MODALIDAD DE SELECCIÓN ABREVIADA DE MENOR CUANTÍA (APOYO LOGISTICO), 2 CONTRATOS - LOTE 1 Y LOTE 2 EN LA MODALIDAD DE LICITACIÓN PÚBLICA (DOTACION DEPORTIVA) , PARA LO CUAL TODOS SE ENCUENTRAN DEBIDAMENTE SUSCRITOS EN LA PLATAFORMA SECOP II Y REPORTADOS EN EL SIA OBSERVA. </t>
  </si>
  <si>
    <t xml:space="preserve">DURANTE ESTE PERIODO SE SUSCRIBIERON 51 CONTRATOS. ASÍ: 37 EN LA MODALIDAD DE CONTRATACIÓN DIRECTA (28 CONTRATOS DE PRESTACIÓN DE SEVICIOS DE APOYO A LA GESTIÓN Y PROFESIONALES, 9 CONVENIOS CON LAS LIGAS DEPORTIVAS), 8 CONTRATOS  A TRAVÉS DE LA TIENDA VIRTUAL -  2 POR ACUERDO MARCO (TRANSPORTE Y COMPRA DE BUS); 6 GRANDES SUPERFICIES (COMPUTADORES, MUÑECOS BOB, ZAPATILLAS, MEDALLERIA, PAPELERIA, CABINAS), 4 CONTRATOS DE MINIMA CUANTIA (EXAMENES LABORALES, JUZGAMIENTO, PRIMEROS AUXILIOS, EXALTACIÓN DE DEPORTISTAS), 2 CONTRATO EN LA MODALIDAD DE SELECCIÓN ABREVIADA (1 MENOR CUANTIA (SEGUROS) Y 1 POR SUBASTA INVERSA ELECTRONICA (IMPLEMENTACIÓN DEPORTIVA)., PARA LO CUAL TODOS SE ENCUENTRAN DEBIDAMENTE SUSCRITOS EN LA PLATAFORMA SECOP II, EN LA TIENDA VIRTUAL Y REPORTADOS EN EL SIA OBSERVA. </t>
  </si>
  <si>
    <t>EL DÍA 18 DE ABRIL DE 2024SE PROCEDIO A TRAVÉS DE CORREO ELECTRONICO A ENVIAR EL INFORME CORRESPONDIENTE AL PRIMER TRIMESTRE  DE CONTRATACIÓN VIGENCIA 2024</t>
  </si>
  <si>
    <t>EL DÍA 01 DE AGOSTO DE 2024 SE PROCEDIO A TRAVÉS DE CORREO ELECTRONICO A ENVIAR EL INFORME CORRESPONDIENTE AL SEGUNDO TRIMESTRE  DE CONTRATACIÓN VIGENCIA 2024</t>
  </si>
  <si>
    <t>EL DÍA 15 DE OCTUBRE DE 2024 A TRAVÉS DE CORREO ELECTRONICO A ENVIAR EL INFORME CORRESPONDIENTE AL TERCER  TRIMESTRE  DE CONTRATACIÓN VIGENCIA 2024</t>
  </si>
  <si>
    <t xml:space="preserve">EN ESTE PERIODO SE CONTESTO UN DERECHO DE PETICIÓN DE COMPETENCIA DE LA OFICINA JURIDICA, DENTRO DEL TERMINO LEGAL
LAS EVIDENCIAS SE ENCUENTRAN EN LA CARPETA DE DERECHOS DE PETICION QUE SE ENCUENTRA EN EL ARCHIVO DE GESTIÓN DE GERENCIA </t>
  </si>
  <si>
    <t xml:space="preserve">EN ESTE PERIODO SE CONTESTARON 6 DERECHOS DE PETICIÓN DONDE TENIA COMPTENCIA LA OFICINA JURIDICA, DENTRO DEL TERMINO LEGAL, DONDE 3 SOLICITUDES FUERON DE PARTE DE DIPUTADOS, 1 DE LA CONTRALORIA Y 2 DE CIUDADANIA.
LAS EVIDENCIAS SE ENCUENTRAN EN LA CARPETA DE DERECHOS DE PETICION QUE SE ENCUENTRA EN EL ARCHIVO DE GESTIÓN DE GERENCIA </t>
  </si>
  <si>
    <t xml:space="preserve">DURANTE ESTE PERIODO NO SE LLEVARON A CABO CAPACITACIONES </t>
  </si>
  <si>
    <t xml:space="preserve">DURANTE ESTE PERIODO SE LLEVO A CABO LA CAPACITACIÓN SOBRE LA LEY 2210 DE 2022, LEY DEL ENTRENADOR DEPORTIVO DE MANERTA VIRTUAL.
LAS EVIDENCIAS SE ENCUENTRAN EN EL ARCHIVO DE GESTIÓN DE LA OFICINA JURIDICA </t>
  </si>
  <si>
    <t xml:space="preserve">DURANTE ESTE PERIODO NO SE DIERON ACTUACIONES JUDICIALES. 
</t>
  </si>
  <si>
    <t xml:space="preserve">DURANTE ESTE PERIODO SE DIERON LAS SIGUIENTES ACTUACIONES JUDICIALES: 
- DEMANDA CON NÚMERO DE RADICADO 63001-3333-006-2023-00078-00 DEMANDANTE OSCAR LEON - NULIDAD Y RESTABLECIMIENTO DEL DERECHO: SE PRESENTARON ALEGATOS DE CONCLUSIÓN </t>
  </si>
  <si>
    <t xml:space="preserve">DURANTE ESTE PERIODO SE PROCESIO A PROFERIR LA ACTUACIÓN DE ARCHIVO DENTRO DEL PROCESO DISCIPLINARIO No. 01 DE 2023. 
LA RESPECTIVA EVIDENCIA SE ENCUENTRAN EN EL EXPEDIENTE DISCIPLINARIO EN EL ARCHIVO DE GESTIÓN DE LA OFICINA JURIDICA </t>
  </si>
  <si>
    <t xml:space="preserve">DURANTE ESTE PERIODO SE PRACTICARON PRUEBAS TESTIMONIALES DENTRO DEL EXPEDIENTE No.02 DE 2024 Y SE PROYECTO EL BORRADOR DEL INHIBITORIO DE UNA QUEJA.
LA RESPECTIVA EVIDENCIA SE ENCUENTRAN EN EL EXPEDIENTE DISCIPLINARIO EN EL ARCHIVO DE GESTIÓN DE LA OFICINA JURIDICA 
</t>
  </si>
  <si>
    <r>
      <t xml:space="preserve">Durante el cuarto trimestre de la vigencia 2024 se ejecutó:
</t>
    </r>
    <r>
      <rPr>
        <b/>
        <sz val="11"/>
        <rFont val="Calibri"/>
        <family val="2"/>
        <scheme val="minor"/>
      </rPr>
      <t>1.</t>
    </r>
    <r>
      <rPr>
        <sz val="11"/>
        <rFont val="Calibri"/>
        <family val="2"/>
        <scheme val="minor"/>
      </rPr>
      <t xml:space="preserve"> Plan Estratégico de Talento Humano: se realizó los diferentes reportes a entes de control y vigilancia como: jóvenes contratados por el estado, CNSC en referencia a los procesos del Concurso Nueva Territorial, entre otros. Las evidencias reposan en la carpeta del Plan Estratégico de Talento Humano.
</t>
    </r>
    <r>
      <rPr>
        <b/>
        <sz val="11"/>
        <rFont val="Calibri"/>
        <family val="2"/>
        <scheme val="minor"/>
      </rPr>
      <t>2.</t>
    </r>
    <r>
      <rPr>
        <sz val="11"/>
        <rFont val="Calibri"/>
        <family val="2"/>
        <scheme val="minor"/>
      </rPr>
      <t xml:space="preserve"> Plan de Bienestar: se realizó el cumpleaños del siguientes funcionarios: Mónica Viviana Londoño Castellanos </t>
    </r>
    <r>
      <rPr>
        <b/>
        <sz val="11"/>
        <rFont val="Calibri"/>
        <family val="2"/>
        <scheme val="minor"/>
      </rPr>
      <t>(Profesional Universitario - contadora)</t>
    </r>
    <r>
      <rPr>
        <sz val="11"/>
        <rFont val="Calibri"/>
        <family val="2"/>
        <scheme val="minor"/>
      </rPr>
      <t xml:space="preserve">, Mariana Araque Camacho </t>
    </r>
    <r>
      <rPr>
        <b/>
        <sz val="11"/>
        <rFont val="Calibri"/>
        <family val="2"/>
        <scheme val="minor"/>
      </rPr>
      <t>(Jefe Administrativa y Financiera)</t>
    </r>
    <r>
      <rPr>
        <sz val="11"/>
        <rFont val="Calibri"/>
        <family val="2"/>
        <scheme val="minor"/>
      </rPr>
      <t xml:space="preserve"> y Camilo José Ortiz Montero </t>
    </r>
    <r>
      <rPr>
        <b/>
        <sz val="11"/>
        <rFont val="Calibri"/>
        <family val="2"/>
        <scheme val="minor"/>
      </rPr>
      <t xml:space="preserve">(Gerente General) </t>
    </r>
    <r>
      <rPr>
        <sz val="11"/>
        <rFont val="Calibri"/>
        <family val="2"/>
        <scheme val="minor"/>
      </rPr>
      <t xml:space="preserve"> . Se realizó actividades como día de los niños (Halloween) y celebración del día del Servidor Público (Parque del Café). Las evidencias reposan en la carpeta de Plan de Bienestar 2024.
</t>
    </r>
    <r>
      <rPr>
        <b/>
        <sz val="11"/>
        <rFont val="Calibri"/>
        <family val="2"/>
        <scheme val="minor"/>
      </rPr>
      <t>3.</t>
    </r>
    <r>
      <rPr>
        <sz val="11"/>
        <rFont val="Calibri"/>
        <family val="2"/>
        <scheme val="minor"/>
      </rPr>
      <t xml:space="preserve"> Plan de Capacitación: durante este periodo se participó de las siguientes intervenciones:
*Se participó de la capacitación virtual el día  09 de octubre 2024 en referencia al Proceso de Reporte de Hojas de Vida en el Sigep II. 
*Se Realizó la capacitación de inducción y reinducción el día 29 de noviembre de 2024 con el apoyo del contratista de Talento Humano y la Contratista de Seguridad y Salud en el Trabajo.
*Se participó de manera periodica de capacitaciones y encuentros internos con relación a la programación que se designará a los diferentes Jefes de Misión y delegados para los próximos I Juegos Nacionales Juveniles 2024.
4. Plan PETI: este proceso es apoyado de los contratistas del proceso de Sistemas, cumpliendo los diferentes lineamientos normativos como la actualización de la página web institucional.
5. Reporte de Transparenxia y Ética Pública: se realiza el tercer seguimiento cuatrimestral septiembre - diciembre (que se reporta en los primeros días de enero de 2025).</t>
    </r>
  </si>
  <si>
    <t>Dentro del cuarto trimestre de la vigencia 2024 se ha realizado los siguientes seguimientos:
1. Capacitación de inducción y reinducción a las diferentes dependencias que requieren de refuerzo en tema funcional dentro de los estándares misionales del Instituto. 
2. Proceso para realizar contrato de Bienestar Social e Incentivos por proceso de Mínima Cuantía el cual contenga diferentes actividades que promuevan el bienestar personal y colectivo de los funcionarios de planta de INDEPORTES QUINDIO.
3. Seguimiento al Plan Estratégico de Talento Humano donde se ha incluido los diferentes reportes tales como: Reporte de Jovenes Contratados por el Estado y Trabajo en casa, así como diferentes informes que requieren las diferentes entidades de control y vigilancia.</t>
  </si>
  <si>
    <t>Durante el cuarto trimestre de la vigencia 2024:
1. Se realizo el seguimiento al cumplimiento del pago 
de seguridad social en salud, pensión y riesgos laborales del personal que contrata el instituto. 
se verificaca el pago de las planillas de seguridad social que llegan con los informes de supervisión al área administrativa y financiera con el fin de verificar los pagos, los tiempos y los términos de ley acorde a la normatividad vigente.
se realiza consolidado de datos del ausentismo laboral en la entidad.
2. Actividades de capacitacion en los diferentes procesos que concierne el sistema de Seguridad y Salud en el Trabajo SGSST.
3. Programación  la asistencia en la entidad PROENSO para diagnóstico de los exámenes médicos periódicos. Posteriormente se Trasmitio por medio de comunicado interno la circular emitida por el área administrativa y financiera dando conocimiento a cada funcionario sobre las recomendaciones médicas laborales diagnosticadas por el médico especialista.</t>
  </si>
  <si>
    <r>
      <t xml:space="preserve">Durante este periodo se realizó la consolidación de los compromisos funcionales y comportamentales de los  funcionarios de Carrera Administrativa en periodo de Prueba </t>
    </r>
    <r>
      <rPr>
        <b/>
        <sz val="12"/>
        <rFont val="Calibri"/>
        <family val="2"/>
        <scheme val="minor"/>
      </rPr>
      <t>ANTONIO JOSÉ TOBÓN ECHEVERRI</t>
    </r>
    <r>
      <rPr>
        <sz val="12"/>
        <rFont val="Calibri"/>
        <family val="2"/>
        <scheme val="minor"/>
      </rPr>
      <t xml:space="preserve"> y </t>
    </r>
    <r>
      <rPr>
        <b/>
        <sz val="12"/>
        <rFont val="Calibri"/>
        <family val="2"/>
        <scheme val="minor"/>
      </rPr>
      <t>ANGELA YOHANA QUINTERO PALACIOS.</t>
    </r>
    <r>
      <rPr>
        <sz val="12"/>
        <rFont val="Calibri"/>
        <family val="2"/>
        <scheme val="minor"/>
      </rPr>
      <t xml:space="preserve">
</t>
    </r>
  </si>
  <si>
    <t>Durante el cuarto trimestre de la vigencia 2024 se realizó: 
1. Inducción y reinducción de temas normativos que acobijan a la misionalidad del Instituto, donde se brinda un espacio de conocimiento a funcionarios que requieren información relacionada a los procesos y procedimientos propios de cada cargo.</t>
  </si>
  <si>
    <t>Durante cada periodo de pago quincenal se realiza nómina con sus respectivas novedades como descuentos, incapacidades, vacaciones, entre otras. Durante cada mes se realizan 02 (quincenal) nóminas sin la generación de errores - total de nómina realizadas de Octubre - Diciembre 2024 :06.
1. Se incluyó novedad de ingreso de los funcionarios: ANTONIO JOSE TOBON ECHEVERRI y ANGELA YOHANA QUINTERO PALACIOS.
2. Se incluyó novedad de periodo vacacional de los funcionarios: MANUEL ANTONIO RODRIGUEZ QUINTERO y ZULMA TORO AGUDELO.</t>
  </si>
  <si>
    <r>
      <t xml:space="preserve">Durante el cuartio trimestre de la vigencia 2024, el proceso de publicaciones ha realizado el cargue de los diferentes documentos emitidos en el Instituto Departamental de Deporte y Recreación del Quindío "INDEPORTES QUINDÍO" dando cumplimiento a los lineamientos normativos expedido por la Ley 1714 de 2014 </t>
    </r>
    <r>
      <rPr>
        <i/>
        <sz val="12"/>
        <rFont val="Calibri"/>
        <family val="2"/>
        <scheme val="minor"/>
      </rPr>
      <t xml:space="preserve">"Por medio la cual se crea la Ley de Transparencia y del Derecho de Acceso a la Información Pública Nacional y se dictan otras disposiciones". </t>
    </r>
    <r>
      <rPr>
        <sz val="12"/>
        <rFont val="Calibri"/>
        <family val="2"/>
        <scheme val="minor"/>
      </rPr>
      <t xml:space="preserve">Se encuentra en proceso la actualización de la sección quienes somos, ya que se encuentra en la construcción de la misión y visión de la entidad. </t>
    </r>
  </si>
  <si>
    <t>Durante el cuarto trimestre de la vigencia 2024, el proceso de publicaciones apoyó con las respectivas publicaciones y envíos del informe para la Contaduría y Contraloría General de la Nación con el fin de dar cumplimiento a la normatividad vigente. El reporte envíado fue del corte al 31 de diciembre de 2023.</t>
  </si>
  <si>
    <r>
      <t xml:space="preserve">Durante el cuarto trimestre se recibieron  </t>
    </r>
    <r>
      <rPr>
        <b/>
        <sz val="11"/>
        <rFont val="Calibri"/>
        <family val="2"/>
        <scheme val="minor"/>
      </rPr>
      <t>266 PQRS</t>
    </r>
    <r>
      <rPr>
        <sz val="11"/>
        <rFont val="Calibri"/>
        <family val="2"/>
        <scheme val="minor"/>
      </rPr>
      <t xml:space="preserve"> en el corte octubre - diciembre de 2024, discriminados así: </t>
    </r>
    <r>
      <rPr>
        <b/>
        <sz val="11"/>
        <rFont val="Calibri"/>
        <family val="2"/>
        <scheme val="minor"/>
      </rPr>
      <t>22</t>
    </r>
    <r>
      <rPr>
        <sz val="11"/>
        <rFont val="Calibri"/>
        <family val="2"/>
        <scheme val="minor"/>
      </rPr>
      <t xml:space="preserve"> Certificados, </t>
    </r>
    <r>
      <rPr>
        <b/>
        <sz val="11"/>
        <rFont val="Calibri"/>
        <family val="2"/>
        <scheme val="minor"/>
      </rPr>
      <t>09</t>
    </r>
    <r>
      <rPr>
        <sz val="11"/>
        <rFont val="Calibri"/>
        <family val="2"/>
        <scheme val="minor"/>
      </rPr>
      <t xml:space="preserve"> Derechos de petición, </t>
    </r>
    <r>
      <rPr>
        <b/>
        <sz val="11"/>
        <rFont val="Calibri"/>
        <family val="2"/>
        <scheme val="minor"/>
      </rPr>
      <t>05</t>
    </r>
    <r>
      <rPr>
        <sz val="11"/>
        <rFont val="Calibri"/>
        <family val="2"/>
        <scheme val="minor"/>
      </rPr>
      <t xml:space="preserve"> Quejas - Reclamo, </t>
    </r>
    <r>
      <rPr>
        <b/>
        <sz val="11"/>
        <rFont val="Calibri"/>
        <family val="2"/>
        <scheme val="minor"/>
      </rPr>
      <t xml:space="preserve">03 </t>
    </r>
    <r>
      <rPr>
        <sz val="11"/>
        <rFont val="Calibri"/>
        <family val="2"/>
        <scheme val="minor"/>
      </rPr>
      <t xml:space="preserve">Denuncias, </t>
    </r>
    <r>
      <rPr>
        <b/>
        <sz val="11"/>
        <rFont val="Calibri"/>
        <family val="2"/>
        <scheme val="minor"/>
      </rPr>
      <t>226</t>
    </r>
    <r>
      <rPr>
        <sz val="11"/>
        <rFont val="Calibri"/>
        <family val="2"/>
        <scheme val="minor"/>
      </rPr>
      <t xml:space="preserve"> Solicitudes y </t>
    </r>
    <r>
      <rPr>
        <b/>
        <sz val="11"/>
        <rFont val="Calibri"/>
        <family val="2"/>
        <scheme val="minor"/>
      </rPr>
      <t>01</t>
    </r>
    <r>
      <rPr>
        <sz val="11"/>
        <rFont val="Calibri"/>
        <family val="2"/>
        <scheme val="minor"/>
      </rPr>
      <t xml:space="preserve"> Traslado.
Se contestaron todos dentro de los tiempos establecidos de respuesta. Se aclara que la ventanilla está programada con menor tiempo de respuesta para la realización del seguimiento.</t>
    </r>
  </si>
  <si>
    <t>En el periodo comprendido entre el 01 de Octubre y el 31 de Diciembre de 2024, el àrea de contabilidad consulto diariamente la pàgina Web de la CGN - https://www.contaduria.gov.co/marco-normativo-para-entidades-de-gobierno.
Esto con el propòsito de actualizar los procesos contables en los casos que lo amerite.
Asi mismo, se trabajo en llave con la funcionaria de presupuesto la parametrizaciòn de los rubros presupuestales creados, garantizando que la informaciòn se asiente en las respectivas cuentas contables, dismiuyendo el nùmero de reclasificaciones de las cuentas del balance por errores.
Ademàs, se reviso en cada orden de pago generada  el asiento contable registrado.</t>
  </si>
  <si>
    <r>
      <t xml:space="preserve">1. En el cuarto trimestre de la vigencia 2024 se realizaron un total de </t>
    </r>
    <r>
      <rPr>
        <b/>
        <sz val="9"/>
        <rFont val="Calibri"/>
        <family val="2"/>
        <scheme val="minor"/>
      </rPr>
      <t>33 conciliaciones Bancarias</t>
    </r>
    <r>
      <rPr>
        <sz val="9"/>
        <rFont val="Calibri"/>
        <family val="2"/>
        <scheme val="minor"/>
      </rPr>
      <t xml:space="preserve"> de las diferentes cuentas activas en el Instituto.
2. Se realizaron entre Octubre a Diciembre un total de 09 conciliaciones entre áreas (tesoreria, presupuesto y contabilidad).</t>
    </r>
  </si>
  <si>
    <t>Durante el cuarto trimestre de la vigencia 2024 se contó con 13 fuentes de ingresos y gastos para los diferentes procesos tesorales, presupuestales y contables del Instituto.</t>
  </si>
  <si>
    <t>Durante el cuarto trimestre de la vigencia 2024, se realizaron tres (03) cierres presupuestales en coordinación con el proceso de tesorería y contabilidad. Se realiza sin ningún tipo de novedad y se realiza con el fin de generar las ejecuciones del Instituto.</t>
  </si>
  <si>
    <t>En el cuerto trimestre se realizaron dos ajustes a los proyectos de inversión mediante las siguientes resoluciones:
1 - Resolución No. 261 de 2024 (POR MEDIO DEL CUAL SE REALIZA UN TRASLADO EN EL PRESUPUESTO DE GASTOS DE INVERSION DE LA VIGENCIA FISCAL 2024 DEL INSTITUTO DEPARTAMENTAL DE DEPORTE Y RECREACION DEL QUINDIO, INDEPORTES QUINDIO)
2 - Resolución No. 332 de 2024 (POR MEDIO DEL CUAL SE LIQUIDA PARCIALMENTE EL ACUERDO N.06 DEL 2024 “POR MEDIO DEL CUAL SE APRUEBA LA ADICIÒN DE RECURSOS EN EL PRESUPUESTO DE INGRESOS Y GASTOS DE INVERSION DEL INSTITUTO DEPARTAMENTAL DE DEPORTE Y RECREACIÒN DEL QUINDÌO “INDEPORTES QUINDÌO” PARA LA VIGENCIA 2024.)
3- Resolución No. 384 de 2024 (POR MEDIO DEL CUAL SE REALIZA UN TRASLADO EN EL PRESUPUESTO DE GASTOS DE INVERSION DE LA VIGENCIA FISCAL 2024 DEL INSTITUTO DEPARTAMENTAL DE DEPORTE Y RECREACION DEL QUINDIO, INDEPORTES QUINDIO)</t>
  </si>
  <si>
    <t>Del 1 de Octubre  al 30 de Diciembre 2024 Se realizaron 1503 Comprobantes de Egreso con sus respectivos soportes de pago.</t>
  </si>
  <si>
    <t xml:space="preserve">1. Del 1 de octubre    al 30  de Diciembre  de 2024  se realizaron 116 cheques que  fueron exitosos para pago contratista, y pago servicios públicos.
Se anularon  11 cheques porque el sistema genero estos por error,  los cuales eran para pago en efectivo,  además de   Devolución de apoyos económicos  a deportistas que no cumplen con requisitos.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</si>
</sst>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5" formatCode="&quot;$&quot;\ #,##0;\-&quot;$&quot;\ #,##0"/>
    <numFmt numFmtId="43" formatCode="_-* #,##0.00_-;\-* #,##0.00_-;_-* &quot;-&quot;??_-;_-@_-"/>
    <numFmt numFmtId="164" formatCode="_(&quot;$&quot;\ * #,##0_);_(&quot;$&quot;\ * \(#,##0\);_(&quot;$&quot;\ * &quot;-&quot;_);_(@_)"/>
    <numFmt numFmtId="165" formatCode="_(* #,##0.00_);_(* \(#,##0.00\);_(* &quot;-&quot;??_);_(@_)"/>
    <numFmt numFmtId="166" formatCode="_-* #,##0\ &quot;Pts&quot;_-;\-* #,##0\ &quot;Pts&quot;_-;_-* &quot;-&quot;\ &quot;Pts&quot;_-;_-@_-"/>
    <numFmt numFmtId="167" formatCode="_-* #,##0\ _P_t_s_-;\-* #,##0\ _P_t_s_-;_-* &quot;-&quot;\ _P_t_s_-;_-@_-"/>
    <numFmt numFmtId="168" formatCode="#.##000"/>
    <numFmt numFmtId="169" formatCode="\$#,#00"/>
    <numFmt numFmtId="170" formatCode="%#,#00"/>
    <numFmt numFmtId="171" formatCode="#,#00"/>
    <numFmt numFmtId="172" formatCode="#.##0,"/>
    <numFmt numFmtId="173" formatCode="\$#,"/>
    <numFmt numFmtId="174" formatCode="\$#,##0.00\ ;\(\$#,##0.00\)"/>
    <numFmt numFmtId="175" formatCode="#,##0.000;\-#,##0.000"/>
    <numFmt numFmtId="176" formatCode="_ [$€-2]\ * #,##0.00_ ;_ [$€-2]\ * \-#,##0.00_ ;_ [$€-2]\ * &quot;-&quot;??_ "/>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b/>
      <sz val="12"/>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rgb="FFFF0000"/>
      <name val="Arial"/>
      <family val="2"/>
    </font>
    <font>
      <sz val="10"/>
      <color theme="8"/>
      <name val="Arial"/>
      <family val="2"/>
    </font>
    <font>
      <b/>
      <sz val="10"/>
      <color theme="9"/>
      <name val="Arial"/>
      <family val="2"/>
    </font>
    <font>
      <sz val="10"/>
      <color theme="9"/>
      <name val="Arial"/>
      <family val="2"/>
    </font>
    <font>
      <sz val="11"/>
      <name val="Times New Roman"/>
      <family val="1"/>
    </font>
    <font>
      <sz val="11"/>
      <name val="Calibri"/>
      <family val="2"/>
      <scheme val="minor"/>
    </font>
    <font>
      <b/>
      <sz val="14"/>
      <name val="Calibri"/>
      <family val="2"/>
      <scheme val="minor"/>
    </font>
    <font>
      <b/>
      <sz val="18"/>
      <name val="Calibri"/>
      <family val="2"/>
      <scheme val="minor"/>
    </font>
    <font>
      <b/>
      <sz val="8"/>
      <name val="Calibri"/>
      <family val="2"/>
      <scheme val="minor"/>
    </font>
    <font>
      <b/>
      <sz val="11"/>
      <name val="Calibri"/>
      <family val="2"/>
      <scheme val="minor"/>
    </font>
    <font>
      <sz val="8"/>
      <name val="Calibri"/>
      <family val="2"/>
      <scheme val="minor"/>
    </font>
    <font>
      <sz val="14"/>
      <name val="Calibri"/>
      <family val="2"/>
      <scheme val="minor"/>
    </font>
    <font>
      <b/>
      <sz val="10"/>
      <color theme="1"/>
      <name val="Arial"/>
      <family val="2"/>
    </font>
    <font>
      <sz val="8"/>
      <color theme="1"/>
      <name val="Arial"/>
      <family val="2"/>
    </font>
    <font>
      <b/>
      <sz val="8"/>
      <color theme="1"/>
      <name val="Arial"/>
      <family val="2"/>
    </font>
    <font>
      <sz val="10"/>
      <color theme="1"/>
      <name val="Arial"/>
      <family val="2"/>
    </font>
    <font>
      <b/>
      <sz val="12"/>
      <color theme="1"/>
      <name val="Arial"/>
      <family val="2"/>
    </font>
    <font>
      <sz val="10"/>
      <name val="Calibri"/>
      <family val="2"/>
      <scheme val="minor"/>
    </font>
    <font>
      <sz val="12"/>
      <name val="Calibri"/>
      <family val="2"/>
      <scheme val="minor"/>
    </font>
    <font>
      <b/>
      <sz val="9"/>
      <name val="Calibri"/>
      <family val="2"/>
      <scheme val="minor"/>
    </font>
    <font>
      <sz val="9"/>
      <name val="Calibri"/>
      <family val="2"/>
      <scheme val="minor"/>
    </font>
    <font>
      <b/>
      <u/>
      <sz val="11"/>
      <name val="Calibri"/>
      <family val="2"/>
      <scheme val="minor"/>
    </font>
    <font>
      <b/>
      <u/>
      <sz val="14"/>
      <name val="Calibri"/>
      <family val="2"/>
      <scheme val="minor"/>
    </font>
    <font>
      <sz val="9"/>
      <name val="Calibri"/>
      <family val="2"/>
    </font>
    <font>
      <b/>
      <u/>
      <sz val="9"/>
      <name val="Calibri"/>
      <family val="2"/>
      <scheme val="minor"/>
    </font>
    <font>
      <b/>
      <sz val="12"/>
      <name val="Calibri"/>
      <family val="2"/>
      <scheme val="minor"/>
    </font>
    <font>
      <i/>
      <sz val="12"/>
      <name val="Calibri"/>
      <family val="2"/>
      <scheme val="minor"/>
    </font>
    <font>
      <sz val="9"/>
      <color theme="1"/>
      <name val="Calibri"/>
      <family val="2"/>
      <scheme val="minor"/>
    </font>
  </fonts>
  <fills count="1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s>
  <borders count="43">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double">
        <color auto="1"/>
      </left>
      <right/>
      <top/>
      <bottom/>
      <diagonal/>
    </border>
    <border>
      <left/>
      <right style="double">
        <color auto="1"/>
      </right>
      <top/>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rgb="FFC00000"/>
      </left>
      <right/>
      <top/>
      <bottom/>
      <diagonal/>
    </border>
    <border>
      <left style="medium">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diagonal/>
    </border>
    <border>
      <left style="mediumDashed">
        <color rgb="FFC00000"/>
      </left>
      <right style="medium">
        <color rgb="FFC00000"/>
      </right>
      <top style="medium">
        <color rgb="FFC00000"/>
      </top>
      <bottom style="mediumDashed">
        <color rgb="FFC00000"/>
      </bottom>
      <diagonal/>
    </border>
    <border>
      <left style="mediumDashed">
        <color rgb="FFC00000"/>
      </left>
      <right style="mediumDashed">
        <color rgb="FFC00000"/>
      </right>
      <top/>
      <bottom/>
      <diagonal/>
    </border>
    <border>
      <left style="medium">
        <color rgb="FFC00000"/>
      </left>
      <right style="mediumDashed">
        <color rgb="FFC00000"/>
      </right>
      <top style="mediumDashed">
        <color rgb="FFC00000"/>
      </top>
      <bottom/>
      <diagonal/>
    </border>
    <border>
      <left style="mediumDashed">
        <color rgb="FFC00000"/>
      </left>
      <right style="mediumDashed">
        <color rgb="FFC00000"/>
      </right>
      <top style="mediumDashed">
        <color rgb="FFC00000"/>
      </top>
      <bottom/>
      <diagonal/>
    </border>
    <border>
      <left style="mediumDashed">
        <color rgb="FFC00000"/>
      </left>
      <right style="medium">
        <color rgb="FFC00000"/>
      </right>
      <top style="mediumDashed">
        <color rgb="FFC00000"/>
      </top>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9">
    <xf numFmtId="0" fontId="0" fillId="0" borderId="0"/>
    <xf numFmtId="0" fontId="10" fillId="0" borderId="0">
      <protection locked="0"/>
    </xf>
    <xf numFmtId="0" fontId="10" fillId="0" borderId="0">
      <protection locked="0"/>
    </xf>
    <xf numFmtId="168" fontId="11" fillId="0" borderId="0">
      <protection locked="0"/>
    </xf>
    <xf numFmtId="167" fontId="9" fillId="0" borderId="0" applyFont="0" applyFill="0" applyBorder="0" applyAlignment="0" applyProtection="0"/>
    <xf numFmtId="0" fontId="8" fillId="0" borderId="0">
      <protection locked="0"/>
    </xf>
    <xf numFmtId="172" fontId="11" fillId="0" borderId="0">
      <protection locked="0"/>
    </xf>
    <xf numFmtId="169" fontId="11" fillId="0" borderId="0">
      <protection locked="0"/>
    </xf>
    <xf numFmtId="166" fontId="9" fillId="0" borderId="0" applyFont="0" applyFill="0" applyBorder="0" applyAlignment="0" applyProtection="0"/>
    <xf numFmtId="0" fontId="8" fillId="0" borderId="0">
      <protection locked="0"/>
    </xf>
    <xf numFmtId="173" fontId="11" fillId="0" borderId="0">
      <protection locked="0"/>
    </xf>
    <xf numFmtId="0" fontId="11" fillId="0" borderId="0">
      <protection locked="0"/>
    </xf>
    <xf numFmtId="176" fontId="8" fillId="0" borderId="0" applyFont="0" applyFill="0" applyBorder="0" applyAlignment="0" applyProtection="0"/>
    <xf numFmtId="0" fontId="11" fillId="0" borderId="0">
      <protection locked="0"/>
    </xf>
    <xf numFmtId="171" fontId="11" fillId="0" borderId="0">
      <protection locked="0"/>
    </xf>
    <xf numFmtId="171" fontId="11" fillId="0" borderId="0">
      <protection locked="0"/>
    </xf>
    <xf numFmtId="0" fontId="11" fillId="0" borderId="0">
      <protection locked="0"/>
    </xf>
    <xf numFmtId="0" fontId="10" fillId="0" borderId="0">
      <protection locked="0"/>
    </xf>
    <xf numFmtId="0" fontId="10" fillId="0" borderId="0">
      <protection locked="0"/>
    </xf>
    <xf numFmtId="0" fontId="10" fillId="0" borderId="0">
      <protection locked="0"/>
    </xf>
    <xf numFmtId="169" fontId="11" fillId="0" borderId="0">
      <protection locked="0"/>
    </xf>
    <xf numFmtId="175" fontId="8" fillId="0" borderId="0">
      <protection locked="0"/>
    </xf>
    <xf numFmtId="170" fontId="11" fillId="0" borderId="0">
      <protection locked="0"/>
    </xf>
    <xf numFmtId="9" fontId="8" fillId="0" borderId="0" applyFont="0" applyFill="0" applyBorder="0" applyAlignment="0" applyProtection="0"/>
    <xf numFmtId="168" fontId="11" fillId="0" borderId="0">
      <protection locked="0"/>
    </xf>
    <xf numFmtId="5" fontId="12" fillId="0" borderId="0">
      <protection locked="0"/>
    </xf>
    <xf numFmtId="39" fontId="13" fillId="0" borderId="1" applyFill="0">
      <alignment horizontal="left"/>
    </xf>
    <xf numFmtId="0" fontId="8" fillId="0" borderId="0" applyNumberFormat="0"/>
    <xf numFmtId="0" fontId="11" fillId="0" borderId="2">
      <protection locked="0"/>
    </xf>
    <xf numFmtId="0" fontId="14" fillId="0" borderId="0" applyProtection="0"/>
    <xf numFmtId="174" fontId="14" fillId="0" borderId="0" applyProtection="0"/>
    <xf numFmtId="0" fontId="15" fillId="0" borderId="0" applyProtection="0"/>
    <xf numFmtId="0" fontId="16" fillId="0" borderId="0" applyProtection="0"/>
    <xf numFmtId="0" fontId="14" fillId="0" borderId="3" applyProtection="0"/>
    <xf numFmtId="0" fontId="14" fillId="0" borderId="0"/>
    <xf numFmtId="10" fontId="14" fillId="0" borderId="0" applyProtection="0"/>
    <xf numFmtId="0" fontId="14" fillId="0" borderId="0"/>
    <xf numFmtId="2" fontId="14" fillId="0" borderId="0" applyProtection="0"/>
    <xf numFmtId="4" fontId="14" fillId="0" borderId="0" applyProtection="0"/>
    <xf numFmtId="0" fontId="7" fillId="0" borderId="0"/>
    <xf numFmtId="0" fontId="8" fillId="0" borderId="0"/>
    <xf numFmtId="0" fontId="27" fillId="0" borderId="0" applyNumberFormat="0" applyFill="0" applyBorder="0" applyAlignment="0" applyProtection="0">
      <alignment vertical="top"/>
      <protection locked="0"/>
    </xf>
    <xf numFmtId="0" fontId="6" fillId="0" borderId="0"/>
    <xf numFmtId="165" fontId="8" fillId="0" borderId="0" applyFont="0" applyFill="0" applyBorder="0" applyAlignment="0" applyProtection="0"/>
    <xf numFmtId="0" fontId="5" fillId="0" borderId="0"/>
    <xf numFmtId="0" fontId="4" fillId="0" borderId="0"/>
    <xf numFmtId="39" fontId="9" fillId="0" borderId="1" applyFill="0">
      <alignment horizontal="left"/>
    </xf>
    <xf numFmtId="0" fontId="3" fillId="0" borderId="0"/>
    <xf numFmtId="0" fontId="3" fillId="0" borderId="0"/>
    <xf numFmtId="0" fontId="3" fillId="0" borderId="0"/>
    <xf numFmtId="0" fontId="3" fillId="0" borderId="0"/>
    <xf numFmtId="164"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cellStyleXfs>
  <cellXfs count="278">
    <xf numFmtId="0" fontId="0" fillId="0" borderId="0" xfId="0"/>
    <xf numFmtId="0" fontId="18" fillId="0" borderId="0" xfId="0" applyFont="1"/>
    <xf numFmtId="0" fontId="21"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22" fillId="0" borderId="16" xfId="0" applyFont="1" applyBorder="1" applyAlignment="1">
      <alignment vertical="center" wrapText="1"/>
    </xf>
    <xf numFmtId="0" fontId="0" fillId="0" borderId="18"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3" fillId="0" borderId="4" xfId="0" applyFont="1" applyBorder="1" applyAlignment="1">
      <alignment vertical="center" wrapText="1"/>
    </xf>
    <xf numFmtId="0" fontId="0" fillId="0" borderId="19" xfId="0" applyBorder="1" applyAlignment="1">
      <alignment vertical="center" wrapText="1"/>
    </xf>
    <xf numFmtId="0" fontId="0" fillId="0" borderId="4" xfId="0" applyBorder="1"/>
    <xf numFmtId="0" fontId="0" fillId="0" borderId="19" xfId="0" applyBorder="1"/>
    <xf numFmtId="0" fontId="23" fillId="0" borderId="4" xfId="0" applyFont="1" applyBorder="1" applyAlignment="1">
      <alignment horizontal="left" vertical="center"/>
    </xf>
    <xf numFmtId="0" fontId="0" fillId="0" borderId="20" xfId="0" applyBorder="1" applyAlignment="1">
      <alignment horizontal="center" vertical="center"/>
    </xf>
    <xf numFmtId="0" fontId="0" fillId="0" borderId="12" xfId="0" applyBorder="1" applyAlignment="1">
      <alignment vertical="center" wrapText="1"/>
    </xf>
    <xf numFmtId="0" fontId="0" fillId="0" borderId="12" xfId="0" applyBorder="1"/>
    <xf numFmtId="0" fontId="0" fillId="0" borderId="21" xfId="0" applyBorder="1"/>
    <xf numFmtId="0" fontId="8" fillId="0" borderId="0" xfId="0" applyFont="1"/>
    <xf numFmtId="0" fontId="7" fillId="0" borderId="0" xfId="39"/>
    <xf numFmtId="0" fontId="29" fillId="3" borderId="0" xfId="40" applyFont="1" applyFill="1" applyAlignment="1">
      <alignment vertical="center" wrapText="1"/>
    </xf>
    <xf numFmtId="0" fontId="29" fillId="3" borderId="0" xfId="41" applyFont="1" applyFill="1" applyAlignment="1" applyProtection="1">
      <alignment horizontal="right" vertical="center" wrapText="1"/>
    </xf>
    <xf numFmtId="0" fontId="29" fillId="3" borderId="0" xfId="41" applyFont="1" applyFill="1" applyAlignment="1" applyProtection="1">
      <alignment horizontal="center" vertical="center" wrapText="1"/>
    </xf>
    <xf numFmtId="0" fontId="29" fillId="3" borderId="0" xfId="41" applyFont="1" applyFill="1" applyAlignment="1" applyProtection="1">
      <alignment horizontal="right" vertical="center"/>
    </xf>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30" fillId="3" borderId="0" xfId="39" applyFont="1" applyFill="1" applyAlignment="1">
      <alignment horizontal="center"/>
    </xf>
    <xf numFmtId="0" fontId="29" fillId="3" borderId="0" xfId="40" applyFont="1" applyFill="1" applyAlignment="1">
      <alignment horizontal="right" vertical="center" wrapText="1"/>
    </xf>
    <xf numFmtId="0" fontId="28" fillId="3" borderId="0" xfId="40" applyFont="1" applyFill="1" applyAlignment="1">
      <alignment horizontal="left" vertical="center" wrapText="1"/>
    </xf>
    <xf numFmtId="0" fontId="30" fillId="3" borderId="0" xfId="39" applyFont="1" applyFill="1" applyAlignment="1">
      <alignment horizontal="centerContinuous"/>
    </xf>
    <xf numFmtId="0" fontId="29" fillId="3" borderId="0" xfId="40" applyFont="1" applyFill="1" applyAlignment="1">
      <alignment horizontal="centerContinuous" vertical="center" wrapText="1"/>
    </xf>
    <xf numFmtId="0" fontId="29" fillId="3" borderId="0" xfId="41" applyFont="1" applyFill="1" applyAlignment="1" applyProtection="1">
      <alignment vertical="center" wrapText="1"/>
    </xf>
    <xf numFmtId="0" fontId="31" fillId="3" borderId="0" xfId="41" applyFont="1" applyFill="1" applyAlignment="1" applyProtection="1">
      <alignment vertical="center" wrapText="1"/>
    </xf>
    <xf numFmtId="0" fontId="30" fillId="3" borderId="0" xfId="39" applyFont="1" applyFill="1"/>
    <xf numFmtId="0" fontId="8" fillId="0" borderId="24" xfId="0" applyFont="1" applyBorder="1" applyAlignment="1">
      <alignment vertical="center" wrapText="1"/>
    </xf>
    <xf numFmtId="0" fontId="18" fillId="0" borderId="26" xfId="0" applyFont="1" applyBorder="1" applyAlignment="1">
      <alignment vertical="center" wrapText="1"/>
    </xf>
    <xf numFmtId="0" fontId="8" fillId="0" borderId="26" xfId="0" applyFont="1" applyBorder="1" applyAlignment="1">
      <alignment vertical="center" wrapText="1"/>
    </xf>
    <xf numFmtId="0" fontId="8" fillId="0" borderId="26" xfId="0" applyFont="1" applyBorder="1" applyAlignment="1">
      <alignment horizontal="justify" vertical="center" wrapText="1"/>
    </xf>
    <xf numFmtId="0" fontId="18" fillId="4" borderId="27" xfId="0" applyFont="1" applyFill="1" applyBorder="1" applyAlignment="1">
      <alignment horizontal="center" vertical="center" wrapText="1"/>
    </xf>
    <xf numFmtId="0" fontId="8" fillId="3" borderId="28" xfId="41" applyFont="1" applyFill="1" applyBorder="1" applyAlignment="1" applyProtection="1">
      <alignment vertical="center" wrapText="1"/>
    </xf>
    <xf numFmtId="0" fontId="8" fillId="3" borderId="26" xfId="41" applyFont="1" applyFill="1" applyBorder="1" applyAlignment="1" applyProtection="1">
      <alignment vertical="center" wrapText="1"/>
    </xf>
    <xf numFmtId="0" fontId="21"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justify" vertical="center" wrapText="1"/>
    </xf>
    <xf numFmtId="0" fontId="18" fillId="4" borderId="4" xfId="0" applyFont="1" applyFill="1" applyBorder="1" applyAlignment="1">
      <alignment horizontal="center" vertical="center"/>
    </xf>
    <xf numFmtId="0" fontId="18" fillId="4" borderId="25" xfId="0" applyFont="1" applyFill="1" applyBorder="1" applyAlignment="1">
      <alignment horizontal="center" vertical="center" wrapText="1"/>
    </xf>
    <xf numFmtId="0" fontId="26" fillId="0" borderId="0" xfId="40" applyFont="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37" fillId="0" borderId="0" xfId="0" applyFont="1" applyAlignment="1">
      <alignment vertical="center"/>
    </xf>
    <xf numFmtId="0" fontId="22" fillId="0" borderId="4" xfId="0" applyFont="1" applyBorder="1" applyAlignment="1">
      <alignment vertical="center" wrapText="1"/>
    </xf>
    <xf numFmtId="0" fontId="38" fillId="0" borderId="0" xfId="0" applyFont="1"/>
    <xf numFmtId="0" fontId="39" fillId="0" borderId="0" xfId="0" applyFont="1" applyAlignment="1">
      <alignment horizontal="center" vertical="center"/>
    </xf>
    <xf numFmtId="10" fontId="39" fillId="0" borderId="0" xfId="0" applyNumberFormat="1" applyFont="1" applyAlignment="1">
      <alignment horizontal="center" vertical="center"/>
    </xf>
    <xf numFmtId="0" fontId="38" fillId="0" borderId="22" xfId="0" applyFont="1" applyBorder="1"/>
    <xf numFmtId="0" fontId="42" fillId="0" borderId="0" xfId="0" applyFont="1"/>
    <xf numFmtId="0" fontId="41" fillId="5" borderId="36"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38" fillId="0" borderId="4" xfId="0" applyFont="1" applyBorder="1"/>
    <xf numFmtId="0" fontId="41" fillId="6" borderId="36" xfId="0" applyFont="1" applyFill="1" applyBorder="1" applyAlignment="1">
      <alignment horizontal="center" vertical="center" wrapText="1"/>
    </xf>
    <xf numFmtId="0" fontId="41" fillId="6" borderId="37" xfId="0" applyFont="1" applyFill="1" applyBorder="1" applyAlignment="1">
      <alignment horizontal="center" vertical="center" wrapText="1"/>
    </xf>
    <xf numFmtId="0" fontId="40" fillId="3" borderId="29" xfId="0" applyFont="1" applyFill="1" applyBorder="1"/>
    <xf numFmtId="0" fontId="40" fillId="3" borderId="0" xfId="0" applyFont="1" applyFill="1"/>
    <xf numFmtId="0" fontId="46" fillId="0" borderId="4" xfId="0" applyFont="1" applyBorder="1" applyAlignment="1">
      <alignment wrapText="1"/>
    </xf>
    <xf numFmtId="0" fontId="46" fillId="0" borderId="12" xfId="0" applyFont="1" applyBorder="1"/>
    <xf numFmtId="0" fontId="48" fillId="0" borderId="4" xfId="0" applyFont="1" applyBorder="1" applyAlignment="1">
      <alignment wrapText="1"/>
    </xf>
    <xf numFmtId="0" fontId="46" fillId="0" borderId="17" xfId="0" applyFont="1" applyBorder="1" applyAlignment="1">
      <alignment horizontal="left" vertical="center"/>
    </xf>
    <xf numFmtId="9" fontId="38" fillId="0" borderId="0" xfId="0" applyNumberFormat="1" applyFont="1"/>
    <xf numFmtId="9" fontId="41" fillId="5" borderId="36" xfId="0" applyNumberFormat="1" applyFont="1" applyFill="1" applyBorder="1" applyAlignment="1">
      <alignment horizontal="center" vertical="center" wrapText="1"/>
    </xf>
    <xf numFmtId="0" fontId="38" fillId="8" borderId="0" xfId="0" applyFont="1" applyFill="1"/>
    <xf numFmtId="10" fontId="38" fillId="0" borderId="0" xfId="0" applyNumberFormat="1" applyFont="1"/>
    <xf numFmtId="0" fontId="38" fillId="0" borderId="20" xfId="0" applyFont="1" applyBorder="1"/>
    <xf numFmtId="0" fontId="38" fillId="0" borderId="12" xfId="0" applyFont="1" applyBorder="1"/>
    <xf numFmtId="0" fontId="38" fillId="0" borderId="21" xfId="0" applyFont="1" applyBorder="1"/>
    <xf numFmtId="0" fontId="48" fillId="0" borderId="17" xfId="0" applyFont="1" applyBorder="1" applyAlignment="1">
      <alignment horizontal="left" vertical="center" wrapText="1"/>
    </xf>
    <xf numFmtId="0" fontId="48" fillId="0" borderId="12" xfId="0" applyFont="1" applyBorder="1" applyAlignment="1">
      <alignment wrapText="1"/>
    </xf>
    <xf numFmtId="9" fontId="51" fillId="0" borderId="4" xfId="23" applyFont="1" applyFill="1" applyBorder="1" applyAlignment="1">
      <alignment horizontal="center" vertical="center" wrapText="1"/>
    </xf>
    <xf numFmtId="0" fontId="42" fillId="0" borderId="4" xfId="0" applyFont="1" applyBorder="1" applyAlignment="1">
      <alignment horizontal="center" vertical="center"/>
    </xf>
    <xf numFmtId="9" fontId="44" fillId="0" borderId="4" xfId="23" applyFont="1" applyFill="1" applyBorder="1" applyAlignment="1">
      <alignment horizontal="center" vertical="center" wrapText="1"/>
    </xf>
    <xf numFmtId="0" fontId="53" fillId="0" borderId="4" xfId="0" applyFont="1" applyBorder="1" applyAlignment="1">
      <alignment horizontal="justify" vertical="center" wrapText="1"/>
    </xf>
    <xf numFmtId="9" fontId="51" fillId="0" borderId="5" xfId="23" applyFont="1" applyFill="1" applyBorder="1" applyAlignment="1">
      <alignment horizontal="center" vertical="center" wrapText="1"/>
    </xf>
    <xf numFmtId="0" fontId="42" fillId="0" borderId="18" xfId="0" applyFont="1" applyBorder="1" applyAlignment="1">
      <alignment horizontal="center" vertical="center"/>
    </xf>
    <xf numFmtId="9" fontId="44" fillId="0" borderId="5" xfId="23" applyFont="1" applyFill="1" applyBorder="1" applyAlignment="1">
      <alignment horizontal="center" vertical="center" wrapText="1"/>
    </xf>
    <xf numFmtId="0" fontId="42" fillId="0" borderId="5" xfId="0" applyFont="1" applyBorder="1" applyAlignment="1">
      <alignment horizontal="center" vertical="center"/>
    </xf>
    <xf numFmtId="0" fontId="54" fillId="10" borderId="4" xfId="0" applyFont="1" applyFill="1" applyBorder="1" applyAlignment="1">
      <alignment horizontal="center" vertical="center" wrapText="1"/>
    </xf>
    <xf numFmtId="0" fontId="54" fillId="11" borderId="4" xfId="0" applyFont="1" applyFill="1" applyBorder="1" applyAlignment="1">
      <alignment horizontal="center" vertical="center" wrapText="1"/>
    </xf>
    <xf numFmtId="0" fontId="54" fillId="9" borderId="5" xfId="0" applyFont="1" applyFill="1" applyBorder="1" applyAlignment="1">
      <alignment horizontal="center" vertical="center" wrapText="1"/>
    </xf>
    <xf numFmtId="0" fontId="53" fillId="0" borderId="4" xfId="0" applyFont="1" applyBorder="1" applyAlignment="1">
      <alignment horizontal="center" vertical="center" wrapText="1"/>
    </xf>
    <xf numFmtId="0" fontId="53" fillId="0" borderId="5" xfId="0" applyFont="1" applyBorder="1" applyAlignment="1">
      <alignment horizontal="center" vertical="center" wrapText="1"/>
    </xf>
    <xf numFmtId="14" fontId="53" fillId="0" borderId="4" xfId="0" applyNumberFormat="1" applyFont="1" applyBorder="1" applyAlignment="1">
      <alignment horizontal="center" vertical="center" wrapText="1"/>
    </xf>
    <xf numFmtId="14" fontId="53" fillId="0" borderId="5" xfId="0" applyNumberFormat="1" applyFont="1" applyBorder="1" applyAlignment="1">
      <alignment horizontal="center" vertical="center" wrapText="1"/>
    </xf>
    <xf numFmtId="0" fontId="53" fillId="0" borderId="4" xfId="0" applyFont="1" applyBorder="1" applyAlignment="1">
      <alignment horizontal="left" vertical="center" wrapText="1"/>
    </xf>
    <xf numFmtId="14" fontId="53" fillId="0" borderId="6" xfId="0" applyNumberFormat="1" applyFont="1" applyBorder="1" applyAlignment="1">
      <alignment horizontal="center" vertical="center" wrapText="1"/>
    </xf>
    <xf numFmtId="0" fontId="53" fillId="0" borderId="6" xfId="0" applyFont="1" applyBorder="1" applyAlignment="1">
      <alignment horizontal="left" vertical="center" wrapText="1"/>
    </xf>
    <xf numFmtId="14" fontId="53" fillId="0" borderId="39" xfId="0" applyNumberFormat="1" applyFont="1" applyBorder="1" applyAlignment="1">
      <alignment horizontal="center" vertical="center" wrapText="1"/>
    </xf>
    <xf numFmtId="0" fontId="39" fillId="10" borderId="4" xfId="0" applyFont="1" applyFill="1" applyBorder="1" applyAlignment="1">
      <alignment vertical="center"/>
    </xf>
    <xf numFmtId="10" fontId="39" fillId="10" borderId="4" xfId="0" applyNumberFormat="1" applyFont="1" applyFill="1" applyBorder="1" applyAlignment="1">
      <alignment horizontal="center" vertical="center"/>
    </xf>
    <xf numFmtId="0" fontId="55" fillId="13" borderId="4" xfId="0" applyFont="1" applyFill="1" applyBorder="1" applyAlignment="1">
      <alignment horizontal="center" vertical="center" wrapText="1"/>
    </xf>
    <xf numFmtId="0" fontId="39" fillId="0" borderId="12" xfId="0" applyFont="1" applyBorder="1" applyAlignment="1">
      <alignment vertical="center"/>
    </xf>
    <xf numFmtId="0" fontId="39" fillId="12" borderId="12" xfId="0" applyFont="1" applyFill="1" applyBorder="1" applyAlignment="1">
      <alignment horizontal="center" vertical="center"/>
    </xf>
    <xf numFmtId="10" fontId="39" fillId="12" borderId="12" xfId="0" applyNumberFormat="1" applyFont="1" applyFill="1" applyBorder="1" applyAlignment="1">
      <alignment horizontal="center" vertical="center"/>
    </xf>
    <xf numFmtId="0" fontId="53" fillId="0" borderId="5" xfId="0" applyFont="1" applyBorder="1" applyAlignment="1">
      <alignment horizontal="justify" vertical="center" wrapText="1"/>
    </xf>
    <xf numFmtId="0" fontId="51" fillId="0" borderId="4" xfId="0" applyFont="1" applyBorder="1" applyAlignment="1">
      <alignment horizontal="justify" vertical="center" wrapText="1"/>
    </xf>
    <xf numFmtId="9" fontId="60" fillId="0" borderId="4" xfId="23" applyFont="1" applyFill="1" applyBorder="1" applyAlignment="1" applyProtection="1">
      <alignment horizontal="justify" vertical="center" wrapText="1"/>
      <protection locked="0"/>
    </xf>
    <xf numFmtId="0" fontId="38" fillId="0" borderId="0" xfId="40" applyFont="1"/>
    <xf numFmtId="9" fontId="38" fillId="0" borderId="0" xfId="40" applyNumberFormat="1" applyFont="1"/>
    <xf numFmtId="0" fontId="46" fillId="0" borderId="17" xfId="40" applyFont="1" applyBorder="1" applyAlignment="1">
      <alignment horizontal="left" vertical="center"/>
    </xf>
    <xf numFmtId="0" fontId="46" fillId="0" borderId="4" xfId="40" applyFont="1" applyBorder="1" applyAlignment="1">
      <alignment wrapText="1"/>
    </xf>
    <xf numFmtId="0" fontId="46" fillId="0" borderId="12" xfId="40" applyFont="1" applyBorder="1"/>
    <xf numFmtId="0" fontId="41" fillId="5" borderId="36" xfId="40" applyFont="1" applyFill="1" applyBorder="1" applyAlignment="1">
      <alignment horizontal="center" vertical="center" wrapText="1"/>
    </xf>
    <xf numFmtId="0" fontId="41" fillId="5" borderId="37" xfId="40" applyFont="1" applyFill="1" applyBorder="1" applyAlignment="1">
      <alignment horizontal="center" vertical="center" wrapText="1"/>
    </xf>
    <xf numFmtId="9" fontId="41" fillId="5" borderId="36" xfId="40" applyNumberFormat="1" applyFont="1" applyFill="1" applyBorder="1" applyAlignment="1">
      <alignment horizontal="center" vertical="center" wrapText="1"/>
    </xf>
    <xf numFmtId="0" fontId="53" fillId="0" borderId="4" xfId="40" applyFont="1" applyBorder="1" applyAlignment="1">
      <alignment horizontal="left" vertical="center" wrapText="1"/>
    </xf>
    <xf numFmtId="0" fontId="53" fillId="3" borderId="4" xfId="40" applyFont="1" applyFill="1" applyBorder="1" applyAlignment="1">
      <alignment horizontal="left" vertical="center" wrapText="1"/>
    </xf>
    <xf numFmtId="0" fontId="39" fillId="10" borderId="4" xfId="40" applyFont="1" applyFill="1" applyBorder="1" applyAlignment="1">
      <alignment horizontal="center" vertical="center"/>
    </xf>
    <xf numFmtId="10" fontId="39" fillId="10" borderId="4" xfId="40" applyNumberFormat="1" applyFont="1" applyFill="1" applyBorder="1" applyAlignment="1">
      <alignment horizontal="center" vertical="center"/>
    </xf>
    <xf numFmtId="0" fontId="38" fillId="0" borderId="4" xfId="40" applyFont="1" applyBorder="1"/>
    <xf numFmtId="0" fontId="42" fillId="0" borderId="0" xfId="40" applyFont="1"/>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18" fillId="4" borderId="4" xfId="0" applyFont="1" applyFill="1" applyBorder="1" applyAlignment="1">
      <alignment horizontal="center" vertical="center"/>
    </xf>
    <xf numFmtId="0" fontId="20" fillId="3" borderId="0" xfId="0" applyFont="1" applyFill="1" applyAlignment="1">
      <alignment horizontal="center" vertical="center"/>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7" xfId="0" applyFont="1" applyFill="1" applyBorder="1" applyAlignment="1">
      <alignment horizontal="left" vertical="center"/>
    </xf>
    <xf numFmtId="0" fontId="8" fillId="3" borderId="15" xfId="0" applyFont="1" applyFill="1" applyBorder="1" applyAlignment="1">
      <alignment horizontal="left" vertical="center"/>
    </xf>
    <xf numFmtId="0" fontId="18" fillId="4" borderId="8" xfId="0" applyFont="1" applyFill="1" applyBorder="1" applyAlignment="1">
      <alignment horizontal="left" vertical="center"/>
    </xf>
    <xf numFmtId="0" fontId="18" fillId="4" borderId="9" xfId="0" applyFont="1" applyFill="1" applyBorder="1" applyAlignment="1">
      <alignment horizontal="left" vertical="center"/>
    </xf>
    <xf numFmtId="0" fontId="18" fillId="4" borderId="23"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26" fillId="0" borderId="0" xfId="40" applyFont="1" applyAlignment="1">
      <alignment horizontal="left" vertical="center" wrapText="1"/>
    </xf>
    <xf numFmtId="0" fontId="28" fillId="3" borderId="0" xfId="41" applyFont="1" applyFill="1" applyAlignment="1" applyProtection="1">
      <alignment horizontal="left" vertical="center" wrapText="1"/>
    </xf>
    <xf numFmtId="0" fontId="29" fillId="3" borderId="0" xfId="41" applyFont="1" applyFill="1" applyAlignment="1" applyProtection="1">
      <alignment horizontal="center" vertical="center" wrapText="1"/>
    </xf>
    <xf numFmtId="0" fontId="28" fillId="3" borderId="0" xfId="40" applyFont="1" applyFill="1" applyAlignment="1">
      <alignment horizontal="left" vertical="center" wrapText="1"/>
    </xf>
    <xf numFmtId="0" fontId="26" fillId="3" borderId="0" xfId="40" applyFont="1" applyFill="1" applyAlignment="1">
      <alignment vertical="center" wrapText="1"/>
    </xf>
    <xf numFmtId="0" fontId="29" fillId="3" borderId="0" xfId="40" applyFont="1" applyFill="1" applyAlignment="1">
      <alignment vertical="center" wrapText="1"/>
    </xf>
    <xf numFmtId="0" fontId="32" fillId="3" borderId="0" xfId="41" applyFont="1" applyFill="1" applyAlignment="1" applyProtection="1">
      <alignment horizontal="center" vertical="center" wrapText="1"/>
    </xf>
    <xf numFmtId="9" fontId="51" fillId="0" borderId="4" xfId="23" applyFont="1" applyFill="1" applyBorder="1" applyAlignment="1">
      <alignment horizontal="center" vertical="center" wrapText="1"/>
    </xf>
    <xf numFmtId="0" fontId="38" fillId="0" borderId="19" xfId="0" applyFont="1" applyBorder="1" applyAlignment="1">
      <alignment horizontal="justify" vertical="center" wrapText="1"/>
    </xf>
    <xf numFmtId="0" fontId="51" fillId="0" borderId="4" xfId="0" applyFont="1" applyBorder="1" applyAlignment="1">
      <alignment horizontal="justify" vertical="center" wrapText="1"/>
    </xf>
    <xf numFmtId="0" fontId="42" fillId="6" borderId="31" xfId="0" applyFont="1" applyFill="1" applyBorder="1" applyAlignment="1">
      <alignment horizontal="center" vertical="center"/>
    </xf>
    <xf numFmtId="0" fontId="42" fillId="6" borderId="33" xfId="0" applyFont="1" applyFill="1" applyBorder="1" applyAlignment="1">
      <alignment horizontal="center" vertical="center"/>
    </xf>
    <xf numFmtId="9" fontId="51" fillId="0" borderId="17" xfId="23" applyFont="1" applyFill="1" applyBorder="1" applyAlignment="1">
      <alignment horizontal="center" vertical="center" wrapText="1"/>
    </xf>
    <xf numFmtId="0" fontId="38" fillId="0" borderId="17" xfId="0" applyFont="1" applyBorder="1" applyAlignment="1">
      <alignment horizontal="justify" vertical="center" wrapText="1"/>
    </xf>
    <xf numFmtId="0" fontId="38" fillId="0" borderId="4" xfId="0" applyFont="1" applyBorder="1" applyAlignment="1">
      <alignment horizontal="justify" vertical="center" wrapText="1"/>
    </xf>
    <xf numFmtId="0" fontId="42" fillId="0" borderId="18" xfId="0" applyFont="1" applyBorder="1" applyAlignment="1">
      <alignment horizontal="center" vertical="center"/>
    </xf>
    <xf numFmtId="0" fontId="55" fillId="11" borderId="4" xfId="0" applyFont="1" applyFill="1" applyBorder="1" applyAlignment="1">
      <alignment horizontal="center" vertical="center" wrapText="1"/>
    </xf>
    <xf numFmtId="0" fontId="53" fillId="0" borderId="4" xfId="0" applyFont="1" applyBorder="1" applyAlignment="1">
      <alignment horizontal="justify" vertical="center" wrapText="1"/>
    </xf>
    <xf numFmtId="9" fontId="53" fillId="0" borderId="4" xfId="23" applyFont="1" applyFill="1" applyBorder="1" applyAlignment="1">
      <alignment horizontal="center" vertical="center" wrapText="1"/>
    </xf>
    <xf numFmtId="14" fontId="53" fillId="0" borderId="4" xfId="0" applyNumberFormat="1" applyFont="1" applyBorder="1" applyAlignment="1">
      <alignment horizontal="center" vertical="center" wrapText="1"/>
    </xf>
    <xf numFmtId="0" fontId="55" fillId="15" borderId="4" xfId="0" applyFont="1" applyFill="1" applyBorder="1" applyAlignment="1">
      <alignment horizontal="center" vertical="center" wrapText="1"/>
    </xf>
    <xf numFmtId="0" fontId="53" fillId="0" borderId="4" xfId="0" applyFont="1" applyBorder="1" applyAlignment="1">
      <alignment horizontal="center" vertical="center" wrapText="1"/>
    </xf>
    <xf numFmtId="9" fontId="53" fillId="0" borderId="4" xfId="0" applyNumberFormat="1" applyFont="1" applyBorder="1" applyAlignment="1">
      <alignment horizontal="center" vertical="center" wrapText="1"/>
    </xf>
    <xf numFmtId="0" fontId="55" fillId="14" borderId="4" xfId="0" applyFont="1" applyFill="1" applyBorder="1" applyAlignment="1">
      <alignment horizontal="center" vertical="center" wrapText="1"/>
    </xf>
    <xf numFmtId="0" fontId="55" fillId="13" borderId="4" xfId="0" applyFont="1" applyFill="1" applyBorder="1" applyAlignment="1">
      <alignment horizontal="center" vertical="center" wrapText="1"/>
    </xf>
    <xf numFmtId="0" fontId="55" fillId="9" borderId="4" xfId="0" applyFont="1" applyFill="1" applyBorder="1" applyAlignment="1">
      <alignment horizontal="center" vertical="center" wrapText="1"/>
    </xf>
    <xf numFmtId="0" fontId="42" fillId="0" borderId="16" xfId="0" applyFont="1" applyBorder="1" applyAlignment="1">
      <alignment horizontal="center" vertical="center"/>
    </xf>
    <xf numFmtId="0" fontId="55" fillId="13" borderId="17" xfId="0" applyFont="1" applyFill="1" applyBorder="1" applyAlignment="1">
      <alignment horizontal="center" vertical="center" wrapText="1"/>
    </xf>
    <xf numFmtId="0" fontId="56" fillId="0" borderId="17" xfId="0" applyFont="1" applyBorder="1" applyAlignment="1">
      <alignment horizontal="justify" vertical="justify" wrapText="1"/>
    </xf>
    <xf numFmtId="0" fontId="56" fillId="0" borderId="4" xfId="0" applyFont="1" applyBorder="1" applyAlignment="1">
      <alignment horizontal="justify" vertical="justify" wrapText="1"/>
    </xf>
    <xf numFmtId="0" fontId="53" fillId="0" borderId="17" xfId="0" applyFont="1" applyBorder="1" applyAlignment="1">
      <alignment horizontal="center" vertical="center" wrapText="1"/>
    </xf>
    <xf numFmtId="14" fontId="53" fillId="0" borderId="17" xfId="0" applyNumberFormat="1" applyFont="1" applyBorder="1" applyAlignment="1">
      <alignment horizontal="center" vertical="center" wrapText="1"/>
    </xf>
    <xf numFmtId="0" fontId="41" fillId="5" borderId="31"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1" fillId="5" borderId="32" xfId="0" applyFont="1" applyFill="1" applyBorder="1" applyAlignment="1">
      <alignment horizontal="center" vertical="center" wrapText="1"/>
    </xf>
    <xf numFmtId="0" fontId="41" fillId="5" borderId="34"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35" xfId="0" applyFont="1" applyFill="1" applyBorder="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49" fillId="0" borderId="17" xfId="0" applyFont="1" applyBorder="1" applyAlignment="1">
      <alignment horizontal="center" vertical="center"/>
    </xf>
    <xf numFmtId="0" fontId="49" fillId="0" borderId="4" xfId="0" applyFont="1" applyBorder="1" applyAlignment="1">
      <alignment horizontal="center" vertical="center" wrapText="1"/>
    </xf>
    <xf numFmtId="0" fontId="49" fillId="0" borderId="12" xfId="0" applyFont="1" applyBorder="1" applyAlignment="1">
      <alignment horizontal="center" vertical="center" wrapText="1"/>
    </xf>
    <xf numFmtId="0" fontId="48" fillId="0" borderId="17" xfId="0" applyFont="1" applyBorder="1" applyAlignment="1">
      <alignment horizontal="center" vertical="top"/>
    </xf>
    <xf numFmtId="0" fontId="48" fillId="0" borderId="38" xfId="0" applyFont="1" applyBorder="1" applyAlignment="1">
      <alignment horizontal="center" vertical="top"/>
    </xf>
    <xf numFmtId="0" fontId="48" fillId="0" borderId="4" xfId="0" applyFont="1" applyBorder="1" applyAlignment="1">
      <alignment horizontal="center" vertical="top"/>
    </xf>
    <xf numFmtId="0" fontId="48" fillId="0" borderId="19" xfId="0" applyFont="1" applyBorder="1" applyAlignment="1">
      <alignment horizontal="center" vertical="top"/>
    </xf>
    <xf numFmtId="0" fontId="48" fillId="0" borderId="12" xfId="0" applyFont="1" applyBorder="1" applyAlignment="1">
      <alignment horizontal="center" vertical="top"/>
    </xf>
    <xf numFmtId="0" fontId="48" fillId="0" borderId="21" xfId="0" applyFont="1" applyBorder="1" applyAlignment="1">
      <alignment horizontal="center" vertical="top"/>
    </xf>
    <xf numFmtId="0" fontId="51" fillId="0" borderId="17" xfId="0" applyFont="1" applyBorder="1" applyAlignment="1">
      <alignment horizontal="justify" vertical="top" wrapText="1"/>
    </xf>
    <xf numFmtId="0" fontId="51" fillId="0" borderId="4" xfId="0" applyFont="1" applyBorder="1" applyAlignment="1">
      <alignment horizontal="justify" vertical="top" wrapText="1"/>
    </xf>
    <xf numFmtId="9" fontId="51" fillId="0" borderId="5" xfId="23" applyFont="1" applyFill="1" applyBorder="1" applyAlignment="1">
      <alignment horizontal="center" vertical="center" wrapText="1"/>
    </xf>
    <xf numFmtId="9" fontId="51" fillId="0" borderId="6" xfId="23" applyFont="1" applyFill="1" applyBorder="1" applyAlignment="1">
      <alignment horizontal="center" vertical="center" wrapText="1"/>
    </xf>
    <xf numFmtId="0" fontId="53" fillId="0" borderId="5" xfId="0" applyFont="1" applyBorder="1" applyAlignment="1">
      <alignment horizontal="justify" vertical="center" wrapText="1"/>
    </xf>
    <xf numFmtId="0" fontId="53" fillId="0" borderId="6" xfId="0" applyFont="1" applyBorder="1" applyAlignment="1">
      <alignment horizontal="justify" vertical="center" wrapText="1"/>
    </xf>
    <xf numFmtId="0" fontId="51" fillId="0" borderId="4" xfId="23" applyNumberFormat="1" applyFont="1" applyFill="1" applyBorder="1" applyAlignment="1">
      <alignment horizontal="center" vertical="center" wrapText="1"/>
    </xf>
    <xf numFmtId="0" fontId="42" fillId="5" borderId="31" xfId="0" applyFont="1" applyFill="1" applyBorder="1" applyAlignment="1">
      <alignment horizontal="center"/>
    </xf>
    <xf numFmtId="0" fontId="42" fillId="5" borderId="33" xfId="0" applyFont="1" applyFill="1" applyBorder="1" applyAlignment="1">
      <alignment horizontal="center"/>
    </xf>
    <xf numFmtId="0" fontId="50" fillId="0" borderId="4" xfId="0" applyFont="1" applyBorder="1" applyAlignment="1">
      <alignment horizontal="justify" vertical="center" wrapText="1"/>
    </xf>
    <xf numFmtId="0" fontId="43" fillId="0" borderId="0" xfId="0" applyFont="1" applyAlignment="1">
      <alignment horizontal="justify" vertical="center" wrapText="1"/>
    </xf>
    <xf numFmtId="14" fontId="53" fillId="0" borderId="5" xfId="0" applyNumberFormat="1" applyFont="1" applyBorder="1" applyAlignment="1">
      <alignment horizontal="center" vertical="center" wrapText="1"/>
    </xf>
    <xf numFmtId="14" fontId="53" fillId="0" borderId="6" xfId="0" applyNumberFormat="1" applyFont="1" applyBorder="1" applyAlignment="1">
      <alignment horizontal="center" vertical="center" wrapText="1"/>
    </xf>
    <xf numFmtId="0" fontId="53" fillId="0" borderId="5" xfId="0" applyFont="1" applyBorder="1" applyAlignment="1">
      <alignment horizontal="left" vertical="center" wrapText="1"/>
    </xf>
    <xf numFmtId="0" fontId="53" fillId="0" borderId="6" xfId="0" applyFont="1" applyBorder="1" applyAlignment="1">
      <alignment horizontal="left" vertical="center" wrapText="1"/>
    </xf>
    <xf numFmtId="0" fontId="42" fillId="0" borderId="4" xfId="0" applyFont="1" applyBorder="1" applyAlignment="1">
      <alignment horizontal="center" vertical="center"/>
    </xf>
    <xf numFmtId="0" fontId="54" fillId="12" borderId="4" xfId="0" applyFont="1" applyFill="1" applyBorder="1" applyAlignment="1">
      <alignment horizontal="center" vertical="center" wrapText="1"/>
    </xf>
    <xf numFmtId="9" fontId="44" fillId="0" borderId="4" xfId="23" applyFont="1" applyFill="1" applyBorder="1" applyAlignment="1">
      <alignment horizontal="center" vertical="center" wrapText="1"/>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54" fillId="12" borderId="5" xfId="0" applyFont="1" applyFill="1" applyBorder="1" applyAlignment="1">
      <alignment horizontal="center" vertical="center" wrapText="1"/>
    </xf>
    <xf numFmtId="0" fontId="54" fillId="12" borderId="6" xfId="0" applyFont="1" applyFill="1" applyBorder="1" applyAlignment="1">
      <alignment horizontal="center" vertical="center" wrapText="1"/>
    </xf>
    <xf numFmtId="9" fontId="44" fillId="0" borderId="5" xfId="23" applyFont="1" applyFill="1" applyBorder="1" applyAlignment="1">
      <alignment horizontal="center" vertical="center" wrapText="1"/>
    </xf>
    <xf numFmtId="9" fontId="44" fillId="0" borderId="6" xfId="23" applyFont="1" applyFill="1" applyBorder="1" applyAlignment="1">
      <alignment horizontal="center" vertical="center" wrapText="1"/>
    </xf>
    <xf numFmtId="0" fontId="54" fillId="9" borderId="4" xfId="0" applyFont="1" applyFill="1" applyBorder="1" applyAlignment="1">
      <alignment horizontal="center" vertical="center" wrapText="1"/>
    </xf>
    <xf numFmtId="0" fontId="54" fillId="11" borderId="4" xfId="0" applyFont="1" applyFill="1" applyBorder="1" applyAlignment="1">
      <alignment horizontal="center" vertical="center" wrapText="1"/>
    </xf>
    <xf numFmtId="0" fontId="52" fillId="0" borderId="4" xfId="0" applyFont="1" applyBorder="1" applyAlignment="1">
      <alignment horizontal="justify" vertical="center" wrapText="1"/>
    </xf>
    <xf numFmtId="0" fontId="54" fillId="10" borderId="4" xfId="0" applyFont="1" applyFill="1" applyBorder="1" applyAlignment="1">
      <alignment horizontal="center" vertical="center" wrapText="1"/>
    </xf>
    <xf numFmtId="0" fontId="45" fillId="0" borderId="17" xfId="0" applyFont="1" applyBorder="1" applyAlignment="1">
      <alignment horizontal="center" vertical="center"/>
    </xf>
    <xf numFmtId="0" fontId="45" fillId="0" borderId="4" xfId="0" applyFont="1" applyBorder="1" applyAlignment="1">
      <alignment horizontal="center" vertical="center" wrapText="1"/>
    </xf>
    <xf numFmtId="0" fontId="45" fillId="0" borderId="4" xfId="0" applyFont="1" applyBorder="1" applyAlignment="1">
      <alignment horizontal="center" vertical="center"/>
    </xf>
    <xf numFmtId="0" fontId="45" fillId="0" borderId="12" xfId="0" applyFont="1" applyBorder="1" applyAlignment="1">
      <alignment horizontal="center" vertical="center"/>
    </xf>
    <xf numFmtId="0" fontId="41" fillId="7" borderId="31" xfId="0" applyFont="1" applyFill="1" applyBorder="1" applyAlignment="1">
      <alignment horizontal="center" vertical="center" wrapText="1"/>
    </xf>
    <xf numFmtId="0" fontId="41" fillId="7" borderId="36"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1" fillId="7" borderId="34" xfId="0" applyFont="1" applyFill="1" applyBorder="1" applyAlignment="1">
      <alignment horizontal="center" vertical="center" wrapText="1"/>
    </xf>
    <xf numFmtId="0" fontId="41" fillId="7" borderId="30" xfId="0" applyFont="1" applyFill="1" applyBorder="1" applyAlignment="1">
      <alignment horizontal="center" vertical="center" wrapText="1"/>
    </xf>
    <xf numFmtId="0" fontId="41" fillId="7" borderId="35" xfId="0" applyFont="1" applyFill="1" applyBorder="1" applyAlignment="1">
      <alignment horizontal="center" vertical="center" wrapText="1"/>
    </xf>
    <xf numFmtId="0" fontId="43" fillId="0" borderId="5" xfId="40" applyFont="1" applyBorder="1" applyAlignment="1">
      <alignment horizontal="justify" vertical="center" wrapText="1"/>
    </xf>
    <xf numFmtId="0" fontId="43" fillId="0" borderId="6" xfId="40" applyFont="1" applyBorder="1" applyAlignment="1">
      <alignment horizontal="justify" vertical="center" wrapText="1"/>
    </xf>
    <xf numFmtId="0" fontId="38" fillId="0" borderId="40" xfId="40" applyFont="1" applyBorder="1" applyAlignment="1">
      <alignment horizontal="center"/>
    </xf>
    <xf numFmtId="0" fontId="38" fillId="0" borderId="41" xfId="40" applyFont="1" applyBorder="1" applyAlignment="1">
      <alignment horizontal="center"/>
    </xf>
    <xf numFmtId="0" fontId="38" fillId="0" borderId="42" xfId="40" applyFont="1" applyBorder="1" applyAlignment="1">
      <alignment horizontal="center"/>
    </xf>
    <xf numFmtId="0" fontId="43" fillId="0" borderId="0" xfId="40" applyFont="1" applyAlignment="1">
      <alignment horizontal="justify" vertical="center" wrapText="1"/>
    </xf>
    <xf numFmtId="0" fontId="53" fillId="0" borderId="4" xfId="40" applyFont="1" applyBorder="1" applyAlignment="1">
      <alignment horizontal="justify" vertical="center" wrapText="1"/>
    </xf>
    <xf numFmtId="0" fontId="43" fillId="0" borderId="4" xfId="40" applyFont="1" applyBorder="1" applyAlignment="1">
      <alignment horizontal="justify" vertical="center" wrapText="1"/>
    </xf>
    <xf numFmtId="9" fontId="43" fillId="0" borderId="5" xfId="23" applyFont="1" applyFill="1" applyBorder="1" applyAlignment="1">
      <alignment horizontal="center" vertical="center" wrapText="1"/>
    </xf>
    <xf numFmtId="9" fontId="43" fillId="0" borderId="6" xfId="23" applyFont="1" applyFill="1" applyBorder="1" applyAlignment="1">
      <alignment horizontal="center" vertical="center" wrapText="1"/>
    </xf>
    <xf numFmtId="0" fontId="52" fillId="0" borderId="4" xfId="40" applyFont="1" applyBorder="1" applyAlignment="1">
      <alignment horizontal="center" vertical="center"/>
    </xf>
    <xf numFmtId="0" fontId="57" fillId="13" borderId="4" xfId="40" applyFont="1" applyFill="1" applyBorder="1" applyAlignment="1">
      <alignment horizontal="center" vertical="center" wrapText="1"/>
    </xf>
    <xf numFmtId="0" fontId="53" fillId="0" borderId="4" xfId="40" applyFont="1" applyBorder="1" applyAlignment="1">
      <alignment horizontal="center" vertical="center" wrapText="1"/>
    </xf>
    <xf numFmtId="14" fontId="53" fillId="0" borderId="4" xfId="40" applyNumberFormat="1" applyFont="1" applyBorder="1" applyAlignment="1">
      <alignment horizontal="center" vertical="center" wrapText="1"/>
    </xf>
    <xf numFmtId="0" fontId="53" fillId="0" borderId="5" xfId="40" applyFont="1" applyBorder="1" applyAlignment="1">
      <alignment horizontal="justify" vertical="center" wrapText="1"/>
    </xf>
    <xf numFmtId="0" fontId="53" fillId="0" borderId="6" xfId="40" applyFont="1" applyBorder="1" applyAlignment="1">
      <alignment horizontal="justify" vertical="center" wrapText="1"/>
    </xf>
    <xf numFmtId="0" fontId="43" fillId="0" borderId="5" xfId="40" applyFont="1" applyBorder="1" applyAlignment="1">
      <alignment horizontal="left" vertical="center" wrapText="1"/>
    </xf>
    <xf numFmtId="0" fontId="43" fillId="0" borderId="6" xfId="40" applyFont="1" applyBorder="1" applyAlignment="1">
      <alignment horizontal="left" vertical="center" wrapText="1"/>
    </xf>
    <xf numFmtId="0" fontId="57" fillId="15" borderId="4" xfId="40" applyFont="1" applyFill="1" applyBorder="1" applyAlignment="1">
      <alignment horizontal="center" vertical="center" wrapText="1"/>
    </xf>
    <xf numFmtId="0" fontId="53" fillId="0" borderId="5" xfId="40" applyFont="1" applyBorder="1" applyAlignment="1">
      <alignment horizontal="center" vertical="center" wrapText="1"/>
    </xf>
    <xf numFmtId="0" fontId="52" fillId="0" borderId="6" xfId="40" applyFont="1" applyBorder="1" applyAlignment="1">
      <alignment horizontal="center" vertical="center" wrapText="1"/>
    </xf>
    <xf numFmtId="0" fontId="41" fillId="0" borderId="6" xfId="40" applyFont="1" applyBorder="1" applyAlignment="1">
      <alignment horizontal="left" vertical="center" wrapText="1"/>
    </xf>
    <xf numFmtId="0" fontId="43" fillId="0" borderId="5" xfId="40" applyFont="1" applyBorder="1" applyAlignment="1">
      <alignment horizontal="center" vertical="center" wrapText="1"/>
    </xf>
    <xf numFmtId="0" fontId="43" fillId="0" borderId="6" xfId="40" applyFont="1" applyBorder="1" applyAlignment="1">
      <alignment horizontal="center" vertical="center" wrapText="1"/>
    </xf>
    <xf numFmtId="0" fontId="57" fillId="7" borderId="4" xfId="40" applyFont="1" applyFill="1" applyBorder="1" applyAlignment="1">
      <alignment horizontal="center" vertical="center" wrapText="1"/>
    </xf>
    <xf numFmtId="0" fontId="53" fillId="0" borderId="6" xfId="40" applyFont="1" applyBorder="1" applyAlignment="1">
      <alignment horizontal="center" vertical="center" wrapText="1"/>
    </xf>
    <xf numFmtId="0" fontId="52" fillId="3" borderId="5" xfId="40" applyFont="1" applyFill="1" applyBorder="1" applyAlignment="1">
      <alignment horizontal="center" vertical="center"/>
    </xf>
    <xf numFmtId="0" fontId="52" fillId="3" borderId="6" xfId="40" applyFont="1" applyFill="1" applyBorder="1" applyAlignment="1">
      <alignment horizontal="center" vertical="center"/>
    </xf>
    <xf numFmtId="0" fontId="57" fillId="11" borderId="5" xfId="40" applyFont="1" applyFill="1" applyBorder="1" applyAlignment="1">
      <alignment horizontal="center" vertical="center" wrapText="1"/>
    </xf>
    <xf numFmtId="0" fontId="57" fillId="11" borderId="6" xfId="40" applyFont="1" applyFill="1" applyBorder="1" applyAlignment="1">
      <alignment horizontal="center" vertical="center" wrapText="1"/>
    </xf>
    <xf numFmtId="0" fontId="53" fillId="3" borderId="5" xfId="40" applyFont="1" applyFill="1" applyBorder="1" applyAlignment="1">
      <alignment horizontal="justify" vertical="center" wrapText="1"/>
    </xf>
    <xf numFmtId="0" fontId="53" fillId="3" borderId="6" xfId="40" applyFont="1" applyFill="1" applyBorder="1" applyAlignment="1">
      <alignment horizontal="justify" vertical="center" wrapText="1"/>
    </xf>
    <xf numFmtId="0" fontId="53" fillId="3" borderId="5" xfId="40" applyFont="1" applyFill="1" applyBorder="1" applyAlignment="1">
      <alignment horizontal="center" vertical="center" wrapText="1"/>
    </xf>
    <xf numFmtId="0" fontId="53" fillId="3" borderId="6" xfId="40" applyFont="1" applyFill="1" applyBorder="1" applyAlignment="1">
      <alignment horizontal="center" vertical="center" wrapText="1"/>
    </xf>
    <xf numFmtId="14" fontId="53" fillId="3" borderId="5" xfId="40" applyNumberFormat="1" applyFont="1" applyFill="1" applyBorder="1" applyAlignment="1">
      <alignment horizontal="center" vertical="center" wrapText="1"/>
    </xf>
    <xf numFmtId="14" fontId="53" fillId="3" borderId="6" xfId="40" applyNumberFormat="1" applyFont="1" applyFill="1" applyBorder="1" applyAlignment="1">
      <alignment horizontal="center" vertical="center" wrapText="1"/>
    </xf>
    <xf numFmtId="0" fontId="42" fillId="5" borderId="31" xfId="40" applyFont="1" applyFill="1" applyBorder="1" applyAlignment="1">
      <alignment horizontal="center"/>
    </xf>
    <xf numFmtId="0" fontId="42" fillId="5" borderId="33" xfId="40" applyFont="1" applyFill="1" applyBorder="1" applyAlignment="1">
      <alignment horizontal="center"/>
    </xf>
    <xf numFmtId="0" fontId="57" fillId="11" borderId="4" xfId="40" applyFont="1" applyFill="1" applyBorder="1" applyAlignment="1">
      <alignment horizontal="center" vertical="center" wrapText="1"/>
    </xf>
    <xf numFmtId="0" fontId="41" fillId="7" borderId="32" xfId="40" applyFont="1" applyFill="1" applyBorder="1" applyAlignment="1">
      <alignment horizontal="center" vertical="center" wrapText="1"/>
    </xf>
    <xf numFmtId="0" fontId="41" fillId="7" borderId="34" xfId="40" applyFont="1" applyFill="1" applyBorder="1" applyAlignment="1">
      <alignment horizontal="center" vertical="center" wrapText="1"/>
    </xf>
    <xf numFmtId="0" fontId="41" fillId="7" borderId="31" xfId="40" applyFont="1" applyFill="1" applyBorder="1" applyAlignment="1">
      <alignment horizontal="center" vertical="center" wrapText="1"/>
    </xf>
    <xf numFmtId="0" fontId="41" fillId="7" borderId="36" xfId="40" applyFont="1" applyFill="1" applyBorder="1" applyAlignment="1">
      <alignment horizontal="center" vertical="center" wrapText="1"/>
    </xf>
    <xf numFmtId="0" fontId="8" fillId="0" borderId="16" xfId="40" applyBorder="1" applyAlignment="1">
      <alignment horizontal="center"/>
    </xf>
    <xf numFmtId="0" fontId="8" fillId="0" borderId="18" xfId="40" applyBorder="1" applyAlignment="1">
      <alignment horizontal="center"/>
    </xf>
    <xf numFmtId="0" fontId="8" fillId="0" borderId="20" xfId="40" applyBorder="1" applyAlignment="1">
      <alignment horizontal="center"/>
    </xf>
    <xf numFmtId="0" fontId="45" fillId="0" borderId="17" xfId="40" applyFont="1" applyBorder="1" applyAlignment="1">
      <alignment horizontal="center" vertical="center"/>
    </xf>
    <xf numFmtId="0" fontId="48" fillId="0" borderId="17" xfId="40" applyFont="1" applyBorder="1" applyAlignment="1">
      <alignment horizontal="center" vertical="top"/>
    </xf>
    <xf numFmtId="0" fontId="48" fillId="0" borderId="38" xfId="40" applyFont="1" applyBorder="1" applyAlignment="1">
      <alignment horizontal="center" vertical="top"/>
    </xf>
    <xf numFmtId="0" fontId="48" fillId="0" borderId="4" xfId="40" applyFont="1" applyBorder="1" applyAlignment="1">
      <alignment horizontal="center" vertical="top"/>
    </xf>
    <xf numFmtId="0" fontId="48" fillId="0" borderId="19" xfId="40" applyFont="1" applyBorder="1" applyAlignment="1">
      <alignment horizontal="center" vertical="top"/>
    </xf>
    <xf numFmtId="0" fontId="48" fillId="0" borderId="12" xfId="40" applyFont="1" applyBorder="1" applyAlignment="1">
      <alignment horizontal="center" vertical="top"/>
    </xf>
    <xf numFmtId="0" fontId="48" fillId="0" borderId="21" xfId="40" applyFont="1" applyBorder="1" applyAlignment="1">
      <alignment horizontal="center" vertical="top"/>
    </xf>
    <xf numFmtId="0" fontId="45" fillId="0" borderId="4" xfId="40" applyFont="1" applyBorder="1" applyAlignment="1">
      <alignment horizontal="center" vertical="center" wrapText="1"/>
    </xf>
    <xf numFmtId="0" fontId="45" fillId="0" borderId="4" xfId="40" applyFont="1" applyBorder="1" applyAlignment="1">
      <alignment horizontal="center" vertical="center"/>
    </xf>
    <xf numFmtId="0" fontId="45" fillId="0" borderId="12" xfId="40" applyFont="1" applyBorder="1" applyAlignment="1">
      <alignment horizontal="center" vertical="center"/>
    </xf>
    <xf numFmtId="0" fontId="41" fillId="7" borderId="30" xfId="40" applyFont="1" applyFill="1" applyBorder="1" applyAlignment="1">
      <alignment horizontal="center" vertical="center" wrapText="1"/>
    </xf>
    <xf numFmtId="0" fontId="41" fillId="7" borderId="35" xfId="40" applyFont="1" applyFill="1" applyBorder="1" applyAlignment="1">
      <alignment horizontal="center" vertical="center" wrapText="1"/>
    </xf>
  </cellXfs>
  <cellStyles count="59">
    <cellStyle name="Cabecera 1" xfId="1" xr:uid="{00000000-0005-0000-0000-000000000000}"/>
    <cellStyle name="Cabecera 2" xfId="2" xr:uid="{00000000-0005-0000-0000-000001000000}"/>
    <cellStyle name="Comma" xfId="3" xr:uid="{00000000-0005-0000-0000-000002000000}"/>
    <cellStyle name="Comma [0]_PIB" xfId="4" xr:uid="{00000000-0005-0000-0000-000003000000}"/>
    <cellStyle name="Comma_confisGOBjul2500" xfId="5" xr:uid="{00000000-0005-0000-0000-000004000000}"/>
    <cellStyle name="Comma0" xfId="6" xr:uid="{00000000-0005-0000-0000-000005000000}"/>
    <cellStyle name="Currency" xfId="7" xr:uid="{00000000-0005-0000-0000-000006000000}"/>
    <cellStyle name="Currency [0]_PIB" xfId="8" xr:uid="{00000000-0005-0000-0000-000007000000}"/>
    <cellStyle name="Currency_confisGOBjul2500" xfId="9" xr:uid="{00000000-0005-0000-0000-000008000000}"/>
    <cellStyle name="Currency0" xfId="10" xr:uid="{00000000-0005-0000-0000-000009000000}"/>
    <cellStyle name="Date" xfId="11" xr:uid="{00000000-0005-0000-0000-00000A000000}"/>
    <cellStyle name="Euro" xfId="12" xr:uid="{00000000-0005-0000-0000-00000B000000}"/>
    <cellStyle name="Fecha" xfId="13" xr:uid="{00000000-0005-0000-0000-00000C000000}"/>
    <cellStyle name="Fijo" xfId="14" xr:uid="{00000000-0005-0000-0000-00000D000000}"/>
    <cellStyle name="Fixed" xfId="15" xr:uid="{00000000-0005-0000-0000-00000E000000}"/>
    <cellStyle name="Heading 1" xfId="16" xr:uid="{00000000-0005-0000-0000-00000F000000}"/>
    <cellStyle name="Heading 2" xfId="17" xr:uid="{00000000-0005-0000-0000-000010000000}"/>
    <cellStyle name="Heading1" xfId="18" xr:uid="{00000000-0005-0000-0000-000011000000}"/>
    <cellStyle name="Heading2" xfId="19" xr:uid="{00000000-0005-0000-0000-000012000000}"/>
    <cellStyle name="Hipervínculo" xfId="41" builtinId="8"/>
    <cellStyle name="Millares 2" xfId="43" xr:uid="{00000000-0005-0000-0000-000014000000}"/>
    <cellStyle name="Millares 2 2" xfId="54" xr:uid="{00000000-0005-0000-0000-000015000000}"/>
    <cellStyle name="Moneda [0] 2" xfId="51" xr:uid="{00000000-0005-0000-0000-000016000000}"/>
    <cellStyle name="Monetario" xfId="20" xr:uid="{00000000-0005-0000-0000-000017000000}"/>
    <cellStyle name="Monetario0" xfId="21" xr:uid="{00000000-0005-0000-0000-000018000000}"/>
    <cellStyle name="Normal" xfId="0" builtinId="0"/>
    <cellStyle name="Normal 2" xfId="39" xr:uid="{00000000-0005-0000-0000-00001A000000}"/>
    <cellStyle name="Normal 2 2" xfId="44" xr:uid="{00000000-0005-0000-0000-00001B000000}"/>
    <cellStyle name="Normal 2 2 2" xfId="49" xr:uid="{00000000-0005-0000-0000-00001C000000}"/>
    <cellStyle name="Normal 2 2 3" xfId="55" xr:uid="{00000000-0005-0000-0000-00001D000000}"/>
    <cellStyle name="Normal 2 3" xfId="45" xr:uid="{00000000-0005-0000-0000-00001E000000}"/>
    <cellStyle name="Normal 2 3 2" xfId="50" xr:uid="{00000000-0005-0000-0000-00001F000000}"/>
    <cellStyle name="Normal 2 3 3" xfId="56" xr:uid="{00000000-0005-0000-0000-000020000000}"/>
    <cellStyle name="Normal 2 4" xfId="47" xr:uid="{00000000-0005-0000-0000-000021000000}"/>
    <cellStyle name="Normal 2 5" xfId="52" xr:uid="{00000000-0005-0000-0000-000022000000}"/>
    <cellStyle name="Normal 3" xfId="42" xr:uid="{00000000-0005-0000-0000-000023000000}"/>
    <cellStyle name="Normal 3 2" xfId="48" xr:uid="{00000000-0005-0000-0000-000024000000}"/>
    <cellStyle name="Normal 3 3" xfId="53" xr:uid="{00000000-0005-0000-0000-000025000000}"/>
    <cellStyle name="Normal 4" xfId="57" xr:uid="{00000000-0005-0000-0000-000026000000}"/>
    <cellStyle name="Normal 7" xfId="40" xr:uid="{00000000-0005-0000-0000-000027000000}"/>
    <cellStyle name="Percent" xfId="22" xr:uid="{00000000-0005-0000-0000-000028000000}"/>
    <cellStyle name="Porcentaje" xfId="23" builtinId="5"/>
    <cellStyle name="Porcentaje 2" xfId="58" xr:uid="{00000000-0005-0000-0000-00002A000000}"/>
    <cellStyle name="Punto" xfId="24" xr:uid="{00000000-0005-0000-0000-00002B000000}"/>
    <cellStyle name="Punto0" xfId="25" xr:uid="{00000000-0005-0000-0000-00002C000000}"/>
    <cellStyle name="Resumen" xfId="26" xr:uid="{00000000-0005-0000-0000-00002D000000}"/>
    <cellStyle name="Resumen 2" xfId="46" xr:uid="{00000000-0005-0000-0000-00002E000000}"/>
    <cellStyle name="Text" xfId="27" xr:uid="{00000000-0005-0000-0000-00002F000000}"/>
    <cellStyle name="Total" xfId="28" builtinId="25" customBuiltin="1"/>
    <cellStyle name="ДАТА" xfId="29" xr:uid="{00000000-0005-0000-0000-000031000000}"/>
    <cellStyle name="ДЕНЕЖНЫЙ_BOPENGC" xfId="30" xr:uid="{00000000-0005-0000-0000-000032000000}"/>
    <cellStyle name="ЗАГОЛОВОК1" xfId="31" xr:uid="{00000000-0005-0000-0000-000033000000}"/>
    <cellStyle name="ЗАГОЛОВОК2" xfId="32" xr:uid="{00000000-0005-0000-0000-000034000000}"/>
    <cellStyle name="ИТОГОВЫЙ" xfId="33" xr:uid="{00000000-0005-0000-0000-000035000000}"/>
    <cellStyle name="Обычный_BOPENGC" xfId="34" xr:uid="{00000000-0005-0000-0000-000036000000}"/>
    <cellStyle name="ПРОЦЕНТНЫЙ_BOPENGC" xfId="35" xr:uid="{00000000-0005-0000-0000-000037000000}"/>
    <cellStyle name="ТЕКСТ" xfId="36" xr:uid="{00000000-0005-0000-0000-000038000000}"/>
    <cellStyle name="ФИКСИРОВАННЫЙ" xfId="37" xr:uid="{00000000-0005-0000-0000-000039000000}"/>
    <cellStyle name="ФИНАНСОВЫЙ_BOPENGC" xfId="38" xr:uid="{00000000-0005-0000-0000-00003A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73025</xdr:colOff>
      <xdr:row>1</xdr:row>
      <xdr:rowOff>88900</xdr:rowOff>
    </xdr:from>
    <xdr:to>
      <xdr:col>3</xdr:col>
      <xdr:colOff>1330325</xdr:colOff>
      <xdr:row>3</xdr:row>
      <xdr:rowOff>317500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533525" y="289983"/>
          <a:ext cx="1257300" cy="101176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428625</xdr:colOff>
      <xdr:row>1</xdr:row>
      <xdr:rowOff>236803</xdr:rowOff>
    </xdr:from>
    <xdr:to>
      <xdr:col>13</xdr:col>
      <xdr:colOff>768614</xdr:colOff>
      <xdr:row>4</xdr:row>
      <xdr:rowOff>19845</xdr:rowOff>
    </xdr:to>
    <xdr:pic>
      <xdr:nvPicPr>
        <xdr:cNvPr id="6" name="0 Image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27656" y="439209"/>
          <a:ext cx="994833" cy="997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601757</xdr:colOff>
      <xdr:row>1</xdr:row>
      <xdr:rowOff>76200</xdr:rowOff>
    </xdr:from>
    <xdr:to>
      <xdr:col>3</xdr:col>
      <xdr:colOff>1666875</xdr:colOff>
      <xdr:row>3</xdr:row>
      <xdr:rowOff>542925</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392457" y="276225"/>
          <a:ext cx="1065118" cy="1171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600075</xdr:colOff>
      <xdr:row>1</xdr:row>
      <xdr:rowOff>200025</xdr:rowOff>
    </xdr:from>
    <xdr:to>
      <xdr:col>13</xdr:col>
      <xdr:colOff>762000</xdr:colOff>
      <xdr:row>3</xdr:row>
      <xdr:rowOff>381000</xdr:rowOff>
    </xdr:to>
    <xdr:pic>
      <xdr:nvPicPr>
        <xdr:cNvPr id="3" name="0 Imagen">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72925" y="400050"/>
          <a:ext cx="866775" cy="88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601757</xdr:colOff>
      <xdr:row>1</xdr:row>
      <xdr:rowOff>76200</xdr:rowOff>
    </xdr:from>
    <xdr:to>
      <xdr:col>3</xdr:col>
      <xdr:colOff>1666875</xdr:colOff>
      <xdr:row>3</xdr:row>
      <xdr:rowOff>542925</xdr:rowOff>
    </xdr:to>
    <xdr:pic>
      <xdr:nvPicPr>
        <xdr:cNvPr id="2" name="Imagen 1">
          <a:extLst>
            <a:ext uri="{FF2B5EF4-FFF2-40B4-BE49-F238E27FC236}">
              <a16:creationId xmlns:a16="http://schemas.microsoft.com/office/drawing/2014/main" id="{E737423B-6770-42B8-8D69-B3F6801592E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392457" y="276225"/>
          <a:ext cx="1065118" cy="1171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342900</xdr:colOff>
      <xdr:row>1</xdr:row>
      <xdr:rowOff>57150</xdr:rowOff>
    </xdr:from>
    <xdr:to>
      <xdr:col>11</xdr:col>
      <xdr:colOff>1209675</xdr:colOff>
      <xdr:row>3</xdr:row>
      <xdr:rowOff>238125</xdr:rowOff>
    </xdr:to>
    <xdr:pic>
      <xdr:nvPicPr>
        <xdr:cNvPr id="3" name="0 Imagen">
          <a:extLst>
            <a:ext uri="{FF2B5EF4-FFF2-40B4-BE49-F238E27FC236}">
              <a16:creationId xmlns:a16="http://schemas.microsoft.com/office/drawing/2014/main" id="{988BAFDA-5B1E-4F01-AF61-131444EECBD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25425" y="257175"/>
          <a:ext cx="866775" cy="885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OS"/>
      <sheetName val="Listas"/>
      <sheetName val="Supuestos"/>
      <sheetName val="Recorte"/>
      <sheetName val="Basico"/>
      <sheetName val="Solicitudes Filtradas"/>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Supuestos"/>
      <sheetName val="Basico"/>
      <sheetName val="Solicitudes Filtradas"/>
      <sheetName val="TECHOS"/>
      <sheetName val="Recorte"/>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4"/>
  <sheetViews>
    <sheetView showGridLines="0" zoomScale="85" zoomScaleNormal="85" zoomScaleSheetLayoutView="32" workbookViewId="0">
      <selection activeCell="B5" sqref="B5"/>
    </sheetView>
  </sheetViews>
  <sheetFormatPr baseColWidth="10" defaultRowHeight="12.75"/>
  <cols>
    <col min="1" max="1" width="29.7109375" customWidth="1"/>
    <col min="2" max="2" width="150.28515625" customWidth="1"/>
  </cols>
  <sheetData>
    <row r="1" spans="1:2" ht="27.75" customHeight="1">
      <c r="A1" s="121" t="s">
        <v>79</v>
      </c>
      <c r="B1" s="121"/>
    </row>
    <row r="2" spans="1:2" ht="30.75" customHeight="1">
      <c r="A2" s="40" t="s">
        <v>55</v>
      </c>
      <c r="B2" s="41" t="s">
        <v>54</v>
      </c>
    </row>
    <row r="3" spans="1:2" ht="153">
      <c r="A3" s="44" t="s">
        <v>80</v>
      </c>
      <c r="B3" s="42" t="s">
        <v>94</v>
      </c>
    </row>
    <row r="4" spans="1:2" ht="140.25">
      <c r="A4" s="120" t="s">
        <v>81</v>
      </c>
      <c r="B4" s="42" t="s">
        <v>98</v>
      </c>
    </row>
    <row r="5" spans="1:2" ht="114.75">
      <c r="A5" s="120"/>
      <c r="B5" s="42" t="s">
        <v>101</v>
      </c>
    </row>
    <row r="6" spans="1:2" ht="48" customHeight="1">
      <c r="A6" s="120"/>
      <c r="B6" s="42" t="s">
        <v>82</v>
      </c>
    </row>
    <row r="7" spans="1:2" ht="82.5" customHeight="1">
      <c r="A7" s="120"/>
      <c r="B7" s="42" t="s">
        <v>83</v>
      </c>
    </row>
    <row r="8" spans="1:2" ht="33.75" customHeight="1">
      <c r="A8" s="120"/>
      <c r="B8" s="42" t="s">
        <v>84</v>
      </c>
    </row>
    <row r="9" spans="1:2" ht="409.5">
      <c r="A9" s="120"/>
      <c r="B9" s="42" t="s">
        <v>137</v>
      </c>
    </row>
    <row r="10" spans="1:2" ht="47.25" customHeight="1">
      <c r="A10" s="120"/>
      <c r="B10" s="42" t="s">
        <v>85</v>
      </c>
    </row>
    <row r="11" spans="1:2" ht="45" customHeight="1">
      <c r="A11" s="120"/>
      <c r="B11" s="42" t="s">
        <v>139</v>
      </c>
    </row>
    <row r="12" spans="1:2" ht="41.25" customHeight="1">
      <c r="A12" s="120"/>
      <c r="B12" s="42" t="s">
        <v>86</v>
      </c>
    </row>
    <row r="13" spans="1:2" ht="270.75" customHeight="1">
      <c r="A13" s="120" t="s">
        <v>87</v>
      </c>
      <c r="B13" s="43" t="s">
        <v>100</v>
      </c>
    </row>
    <row r="14" spans="1:2" ht="242.25">
      <c r="A14" s="120"/>
      <c r="B14" s="43" t="s">
        <v>88</v>
      </c>
    </row>
    <row r="15" spans="1:2" ht="355.5" customHeight="1">
      <c r="A15" s="120"/>
      <c r="B15" s="43" t="s">
        <v>138</v>
      </c>
    </row>
    <row r="16" spans="1:2" ht="53.25" customHeight="1">
      <c r="A16" s="44" t="s">
        <v>89</v>
      </c>
      <c r="B16" s="42" t="s">
        <v>90</v>
      </c>
    </row>
    <row r="18" spans="1:2" ht="16.5" thickBot="1">
      <c r="A18" s="121" t="s">
        <v>91</v>
      </c>
      <c r="B18" s="121"/>
    </row>
    <row r="19" spans="1:2" ht="17.25" thickTop="1" thickBot="1">
      <c r="A19" s="2" t="s">
        <v>55</v>
      </c>
      <c r="B19" s="3" t="s">
        <v>54</v>
      </c>
    </row>
    <row r="20" spans="1:2" ht="45.95" customHeight="1" thickTop="1">
      <c r="A20" s="128" t="s">
        <v>56</v>
      </c>
      <c r="B20" s="33" t="s">
        <v>58</v>
      </c>
    </row>
    <row r="21" spans="1:2" ht="33" customHeight="1">
      <c r="A21" s="129"/>
      <c r="B21" s="34" t="s">
        <v>59</v>
      </c>
    </row>
    <row r="22" spans="1:2" ht="57.75" customHeight="1">
      <c r="A22" s="129"/>
      <c r="B22" s="35" t="s">
        <v>60</v>
      </c>
    </row>
    <row r="23" spans="1:2" ht="33.75" customHeight="1">
      <c r="A23" s="129"/>
      <c r="B23" s="35" t="s">
        <v>61</v>
      </c>
    </row>
    <row r="24" spans="1:2" ht="59.25" customHeight="1">
      <c r="A24" s="129"/>
      <c r="B24" s="35" t="s">
        <v>62</v>
      </c>
    </row>
    <row r="25" spans="1:2" ht="26.25" customHeight="1">
      <c r="A25" s="129" t="s">
        <v>57</v>
      </c>
      <c r="B25" s="35" t="s">
        <v>63</v>
      </c>
    </row>
    <row r="26" spans="1:2" ht="20.25" customHeight="1">
      <c r="A26" s="129"/>
      <c r="B26" s="35" t="s">
        <v>64</v>
      </c>
    </row>
    <row r="27" spans="1:2" ht="25.5" customHeight="1">
      <c r="A27" s="129"/>
      <c r="B27" s="35" t="s">
        <v>65</v>
      </c>
    </row>
    <row r="28" spans="1:2" ht="59.25" customHeight="1">
      <c r="A28" s="129"/>
      <c r="B28" s="35" t="s">
        <v>66</v>
      </c>
    </row>
    <row r="29" spans="1:2" ht="68.25" customHeight="1">
      <c r="A29" s="129"/>
      <c r="B29" s="35" t="s">
        <v>67</v>
      </c>
    </row>
    <row r="30" spans="1:2" ht="59.25" customHeight="1">
      <c r="A30" s="129"/>
      <c r="B30" s="35" t="s">
        <v>68</v>
      </c>
    </row>
    <row r="31" spans="1:2" ht="43.5" customHeight="1">
      <c r="A31" s="129"/>
      <c r="B31" s="35" t="s">
        <v>69</v>
      </c>
    </row>
    <row r="32" spans="1:2" ht="30" customHeight="1">
      <c r="A32" s="129"/>
      <c r="B32" s="35" t="s">
        <v>70</v>
      </c>
    </row>
    <row r="33" spans="1:2" ht="32.25" customHeight="1">
      <c r="A33" s="129"/>
      <c r="B33" s="35" t="s">
        <v>71</v>
      </c>
    </row>
    <row r="34" spans="1:2" ht="175.5" customHeight="1">
      <c r="A34" s="129" t="s">
        <v>3</v>
      </c>
      <c r="B34" s="36" t="s">
        <v>72</v>
      </c>
    </row>
    <row r="35" spans="1:2" ht="59.25" customHeight="1">
      <c r="A35" s="129"/>
      <c r="B35" s="35" t="s">
        <v>73</v>
      </c>
    </row>
    <row r="36" spans="1:2" ht="38.25" customHeight="1">
      <c r="A36" s="45" t="s">
        <v>75</v>
      </c>
      <c r="B36" s="39" t="s">
        <v>77</v>
      </c>
    </row>
    <row r="37" spans="1:2" ht="38.25" customHeight="1" thickBot="1">
      <c r="A37" s="37" t="s">
        <v>76</v>
      </c>
      <c r="B37" s="38" t="s">
        <v>78</v>
      </c>
    </row>
    <row r="38" spans="1:2" ht="13.5" thickTop="1"/>
    <row r="41" spans="1:2" ht="13.5" thickBot="1"/>
    <row r="42" spans="1:2" ht="27.75" customHeight="1" thickTop="1" thickBot="1">
      <c r="A42" s="126" t="s">
        <v>4</v>
      </c>
      <c r="B42" s="127"/>
    </row>
    <row r="43" spans="1:2" ht="30.75" customHeight="1" thickTop="1">
      <c r="A43" s="122" t="s">
        <v>52</v>
      </c>
      <c r="B43" s="123"/>
    </row>
    <row r="44" spans="1:2" ht="27.75" customHeight="1">
      <c r="A44" s="122" t="s">
        <v>92</v>
      </c>
      <c r="B44" s="123"/>
    </row>
    <row r="45" spans="1:2" ht="27.75" customHeight="1">
      <c r="A45" s="122" t="s">
        <v>74</v>
      </c>
      <c r="B45" s="123"/>
    </row>
    <row r="46" spans="1:2" ht="27.75" customHeight="1" thickBot="1">
      <c r="A46" s="124" t="s">
        <v>93</v>
      </c>
      <c r="B46" s="125"/>
    </row>
    <row r="47" spans="1:2" ht="13.5" thickTop="1"/>
    <row r="49" spans="1:11" ht="18">
      <c r="A49" s="130"/>
      <c r="B49" s="133"/>
      <c r="C49" s="133"/>
      <c r="D49" s="133"/>
      <c r="E49" s="133"/>
      <c r="F49" s="133"/>
      <c r="G49" s="133"/>
      <c r="H49" s="133"/>
      <c r="I49" s="133"/>
      <c r="J49" s="133"/>
      <c r="K49" s="133"/>
    </row>
    <row r="50" spans="1:11" ht="18">
      <c r="A50" s="130"/>
      <c r="B50" s="27"/>
      <c r="C50" s="27"/>
      <c r="D50" s="27"/>
      <c r="E50" s="27"/>
      <c r="F50" s="27"/>
      <c r="G50" s="27"/>
      <c r="H50" s="27"/>
      <c r="I50" s="27"/>
      <c r="J50" s="27"/>
      <c r="K50" s="27"/>
    </row>
    <row r="51" spans="1:11" ht="18.75">
      <c r="A51" s="130"/>
      <c r="B51" s="27"/>
      <c r="C51" s="29"/>
      <c r="D51" s="29"/>
      <c r="E51" s="29"/>
      <c r="F51" s="29"/>
      <c r="G51" s="28"/>
      <c r="H51" s="28"/>
      <c r="I51" s="28"/>
      <c r="J51" s="29"/>
      <c r="K51" s="27"/>
    </row>
    <row r="52" spans="1:11" ht="18">
      <c r="A52" s="130"/>
      <c r="B52" s="18"/>
      <c r="C52" s="24"/>
      <c r="D52" s="29"/>
      <c r="E52" s="24"/>
      <c r="F52" s="29"/>
      <c r="G52" s="24"/>
      <c r="H52" s="29"/>
      <c r="I52" s="24"/>
      <c r="J52" s="29"/>
      <c r="K52" s="19"/>
    </row>
    <row r="53" spans="1:11" ht="18.75">
      <c r="A53" s="130"/>
      <c r="B53" s="26"/>
      <c r="C53" s="19"/>
      <c r="D53" s="19"/>
      <c r="E53" s="26"/>
      <c r="F53" s="19"/>
      <c r="G53" s="18"/>
      <c r="H53" s="25"/>
      <c r="I53" s="25"/>
      <c r="J53" s="19"/>
      <c r="K53" s="19"/>
    </row>
    <row r="54" spans="1:11" ht="18.75">
      <c r="A54" s="130"/>
      <c r="B54" s="26"/>
      <c r="C54" s="19"/>
      <c r="D54" s="19"/>
      <c r="E54" s="26"/>
      <c r="F54" s="19"/>
      <c r="G54" s="18"/>
      <c r="H54" s="25"/>
      <c r="I54" s="25"/>
      <c r="J54" s="19"/>
      <c r="K54" s="19"/>
    </row>
    <row r="55" spans="1:11" ht="18">
      <c r="A55" s="130"/>
      <c r="B55" s="19"/>
      <c r="C55" s="19"/>
      <c r="D55" s="19"/>
      <c r="E55" s="19"/>
      <c r="F55" s="19"/>
      <c r="G55" s="19"/>
      <c r="H55" s="19"/>
      <c r="I55" s="19"/>
      <c r="J55" s="19"/>
      <c r="K55" s="19"/>
    </row>
    <row r="56" spans="1:11" ht="18">
      <c r="A56" s="134"/>
      <c r="B56" s="118"/>
      <c r="C56" s="118"/>
      <c r="D56" s="133"/>
      <c r="E56" s="133"/>
      <c r="F56" s="133"/>
      <c r="G56" s="133"/>
      <c r="H56" s="133"/>
      <c r="I56" s="133"/>
      <c r="J56" s="133"/>
      <c r="K56" s="133"/>
    </row>
    <row r="57" spans="1:11" ht="18">
      <c r="A57" s="134"/>
      <c r="B57" s="118"/>
      <c r="C57" s="118"/>
      <c r="D57" s="119"/>
      <c r="E57" s="119"/>
      <c r="F57" s="119"/>
      <c r="G57" s="119"/>
      <c r="H57" s="119"/>
      <c r="I57" s="119"/>
      <c r="J57" s="119"/>
      <c r="K57" s="119"/>
    </row>
    <row r="58" spans="1:11" ht="18">
      <c r="A58" s="134"/>
      <c r="B58" s="23"/>
      <c r="C58" s="23"/>
      <c r="D58" s="119"/>
      <c r="E58" s="119"/>
      <c r="F58" s="119"/>
      <c r="G58" s="119"/>
      <c r="H58" s="119"/>
      <c r="I58" s="119"/>
      <c r="J58" s="119"/>
      <c r="K58" s="119"/>
    </row>
    <row r="59" spans="1:11" ht="18">
      <c r="A59" s="134"/>
      <c r="B59" s="135"/>
      <c r="C59" s="135"/>
      <c r="D59" s="119"/>
      <c r="E59" s="119"/>
      <c r="F59" s="119"/>
      <c r="G59" s="119"/>
      <c r="H59" s="119"/>
      <c r="I59" s="119"/>
      <c r="J59" s="119"/>
      <c r="K59" s="119"/>
    </row>
    <row r="60" spans="1:11" ht="18">
      <c r="A60" s="134"/>
      <c r="B60" s="118"/>
      <c r="C60" s="118"/>
      <c r="D60" s="136"/>
      <c r="E60" s="136"/>
      <c r="F60" s="136"/>
      <c r="G60" s="136"/>
      <c r="H60" s="136"/>
      <c r="I60" s="136"/>
      <c r="J60" s="136"/>
      <c r="K60" s="136"/>
    </row>
    <row r="61" spans="1:11" ht="18">
      <c r="A61" s="134"/>
      <c r="B61" s="118"/>
      <c r="C61" s="118"/>
      <c r="D61" s="119"/>
      <c r="E61" s="119"/>
      <c r="F61" s="119"/>
      <c r="G61" s="119"/>
      <c r="H61" s="119"/>
      <c r="I61" s="119"/>
      <c r="J61" s="119"/>
      <c r="K61" s="119"/>
    </row>
    <row r="62" spans="1:11" ht="18">
      <c r="A62" s="130"/>
      <c r="B62" s="131"/>
      <c r="C62" s="131"/>
      <c r="D62" s="131"/>
      <c r="E62" s="131"/>
      <c r="F62" s="131"/>
      <c r="G62" s="131"/>
      <c r="H62" s="131"/>
      <c r="I62" s="131"/>
      <c r="J62" s="131"/>
      <c r="K62" s="131"/>
    </row>
    <row r="63" spans="1:11" ht="18">
      <c r="A63" s="130"/>
      <c r="B63" s="21"/>
      <c r="C63" s="21"/>
      <c r="D63" s="21"/>
      <c r="E63" s="21"/>
      <c r="F63" s="21"/>
      <c r="G63" s="21"/>
      <c r="H63" s="21"/>
      <c r="I63" s="21"/>
      <c r="J63" s="21"/>
      <c r="K63" s="21"/>
    </row>
    <row r="64" spans="1:11" ht="18">
      <c r="A64" s="130"/>
      <c r="B64" s="20"/>
      <c r="C64" s="31"/>
      <c r="D64" s="21"/>
      <c r="E64" s="22"/>
      <c r="F64" s="30"/>
      <c r="G64" s="21"/>
      <c r="H64" s="22"/>
      <c r="I64" s="21"/>
      <c r="J64" s="21"/>
      <c r="K64" s="21"/>
    </row>
    <row r="65" spans="1:11" ht="18">
      <c r="A65" s="130"/>
      <c r="B65" s="132"/>
      <c r="C65" s="132"/>
      <c r="D65" s="132"/>
      <c r="E65" s="132"/>
      <c r="F65" s="132"/>
      <c r="G65" s="132"/>
      <c r="H65" s="132"/>
      <c r="I65" s="132"/>
      <c r="J65" s="132"/>
      <c r="K65" s="132"/>
    </row>
    <row r="66" spans="1:11" ht="18">
      <c r="A66" s="130"/>
      <c r="B66" s="133"/>
      <c r="C66" s="133"/>
      <c r="D66" s="133"/>
      <c r="E66" s="133"/>
      <c r="F66" s="133"/>
      <c r="G66" s="133"/>
      <c r="H66" s="133"/>
      <c r="I66" s="133"/>
      <c r="J66" s="133"/>
      <c r="K66" s="133"/>
    </row>
    <row r="67" spans="1:11" ht="18">
      <c r="A67" s="130"/>
      <c r="B67" s="23"/>
      <c r="C67" s="23"/>
      <c r="D67" s="23"/>
      <c r="E67" s="23"/>
      <c r="F67" s="23"/>
      <c r="G67" s="23"/>
      <c r="H67" s="23"/>
      <c r="I67" s="23"/>
      <c r="J67" s="23"/>
      <c r="K67" s="23"/>
    </row>
    <row r="68" spans="1:11" ht="18.75">
      <c r="A68" s="130"/>
      <c r="B68" s="26"/>
      <c r="C68" s="29"/>
      <c r="D68" s="29"/>
      <c r="E68" s="29"/>
      <c r="F68" s="29"/>
      <c r="G68" s="28"/>
      <c r="H68" s="28"/>
      <c r="I68" s="28"/>
      <c r="J68" s="29"/>
      <c r="K68" s="19"/>
    </row>
    <row r="69" spans="1:11" ht="18.75">
      <c r="A69" s="130"/>
      <c r="B69" s="26"/>
      <c r="C69" s="19"/>
      <c r="D69" s="19"/>
      <c r="E69" s="26"/>
      <c r="F69" s="19"/>
      <c r="G69" s="32"/>
      <c r="H69" s="32"/>
      <c r="I69" s="18"/>
      <c r="J69" s="19"/>
      <c r="K69" s="19"/>
    </row>
    <row r="70" spans="1:11" ht="18.75">
      <c r="A70" s="130"/>
      <c r="B70" s="26"/>
      <c r="C70" s="24"/>
      <c r="D70" s="19"/>
      <c r="E70" s="19"/>
      <c r="F70" s="26"/>
      <c r="G70" s="19"/>
      <c r="H70" s="25"/>
      <c r="I70" s="25"/>
      <c r="J70" s="19"/>
      <c r="K70" s="19"/>
    </row>
    <row r="71" spans="1:11" ht="18">
      <c r="A71" s="46"/>
      <c r="B71" s="131"/>
      <c r="C71" s="131"/>
      <c r="D71" s="131"/>
      <c r="E71" s="131"/>
      <c r="F71" s="131"/>
      <c r="G71" s="131"/>
      <c r="H71" s="131"/>
      <c r="I71" s="131"/>
      <c r="J71" s="131"/>
      <c r="K71" s="131"/>
    </row>
    <row r="72" spans="1:11" ht="18">
      <c r="A72" s="46"/>
      <c r="B72" s="131"/>
      <c r="C72" s="131"/>
      <c r="D72" s="131"/>
      <c r="E72" s="131"/>
      <c r="F72" s="131"/>
      <c r="G72" s="131"/>
      <c r="H72" s="131"/>
      <c r="I72" s="131"/>
      <c r="J72" s="131"/>
      <c r="K72" s="131"/>
    </row>
    <row r="73" spans="1:11" ht="18">
      <c r="A73" s="46"/>
      <c r="B73" s="131"/>
      <c r="C73" s="131"/>
      <c r="D73" s="131"/>
      <c r="E73" s="131"/>
      <c r="F73" s="131"/>
      <c r="G73" s="131"/>
      <c r="H73" s="131"/>
      <c r="I73" s="131"/>
      <c r="J73" s="131"/>
      <c r="K73" s="131"/>
    </row>
    <row r="74" spans="1:11" ht="18">
      <c r="A74" s="46"/>
      <c r="B74" s="131"/>
      <c r="C74" s="131"/>
      <c r="D74" s="131"/>
      <c r="E74" s="131"/>
      <c r="F74" s="131"/>
      <c r="G74" s="131"/>
      <c r="H74" s="131"/>
      <c r="I74" s="131"/>
      <c r="J74" s="131"/>
      <c r="K74" s="131"/>
    </row>
  </sheetData>
  <mergeCells count="35">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 ref="A62:A65"/>
    <mergeCell ref="B62:K62"/>
    <mergeCell ref="B65:K65"/>
    <mergeCell ref="A66:A70"/>
    <mergeCell ref="B66:K66"/>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51"/>
  <sheetViews>
    <sheetView topLeftCell="I1" workbookViewId="0">
      <selection activeCell="W9" sqref="W9"/>
    </sheetView>
  </sheetViews>
  <sheetFormatPr baseColWidth="10" defaultRowHeight="12.75"/>
  <sheetData>
    <row r="2" spans="1:20">
      <c r="A2" s="1" t="s">
        <v>0</v>
      </c>
      <c r="B2" s="1" t="s">
        <v>95</v>
      </c>
      <c r="C2" s="1"/>
    </row>
    <row r="3" spans="1:20">
      <c r="A3" t="s">
        <v>1</v>
      </c>
      <c r="B3" s="17" t="s">
        <v>96</v>
      </c>
      <c r="C3" s="17"/>
    </row>
    <row r="4" spans="1:20">
      <c r="A4" t="s">
        <v>2</v>
      </c>
      <c r="B4" s="17" t="s">
        <v>99</v>
      </c>
      <c r="C4" s="17"/>
    </row>
    <row r="5" spans="1:20">
      <c r="A5" s="17" t="s">
        <v>53</v>
      </c>
      <c r="B5" s="17" t="s">
        <v>97</v>
      </c>
      <c r="C5" s="17"/>
    </row>
    <row r="6" spans="1:20">
      <c r="B6" s="17" t="s">
        <v>136</v>
      </c>
    </row>
    <row r="8" spans="1:20" ht="13.5" thickBot="1"/>
    <row r="9" spans="1:20" s="4" customFormat="1" ht="105">
      <c r="A9" s="4" t="s">
        <v>5</v>
      </c>
      <c r="B9" s="4" t="s">
        <v>6</v>
      </c>
      <c r="C9" s="50"/>
      <c r="D9" s="4" t="s">
        <v>7</v>
      </c>
      <c r="E9" s="4" t="s">
        <v>110</v>
      </c>
      <c r="F9" s="4" t="s">
        <v>8</v>
      </c>
      <c r="G9" s="4" t="s">
        <v>115</v>
      </c>
      <c r="H9" s="4" t="s">
        <v>117</v>
      </c>
      <c r="I9" s="4" t="s">
        <v>9</v>
      </c>
      <c r="J9" s="4" t="s">
        <v>10</v>
      </c>
      <c r="K9" s="4" t="s">
        <v>11</v>
      </c>
      <c r="L9" s="4" t="s">
        <v>12</v>
      </c>
      <c r="M9" s="4" t="s">
        <v>13</v>
      </c>
      <c r="N9" s="4" t="s">
        <v>125</v>
      </c>
      <c r="O9" s="4" t="s">
        <v>14</v>
      </c>
      <c r="P9" s="4" t="s">
        <v>15</v>
      </c>
      <c r="Q9" s="4" t="s">
        <v>16</v>
      </c>
      <c r="R9" s="4" t="s">
        <v>128</v>
      </c>
      <c r="S9" s="4" t="s">
        <v>131</v>
      </c>
      <c r="T9" s="4" t="s">
        <v>134</v>
      </c>
    </row>
    <row r="10" spans="1:20" ht="114.75">
      <c r="A10" s="5" t="s">
        <v>116</v>
      </c>
      <c r="B10" s="8" t="s">
        <v>117</v>
      </c>
      <c r="C10" s="6"/>
      <c r="D10" s="7" t="s">
        <v>18</v>
      </c>
      <c r="E10" s="8" t="s">
        <v>111</v>
      </c>
      <c r="F10" s="8" t="s">
        <v>19</v>
      </c>
      <c r="G10" s="8"/>
      <c r="H10" s="8" t="s">
        <v>118</v>
      </c>
      <c r="I10" s="6" t="s">
        <v>20</v>
      </c>
      <c r="J10" s="6" t="s">
        <v>21</v>
      </c>
      <c r="K10" s="8" t="s">
        <v>22</v>
      </c>
      <c r="L10" s="8" t="s">
        <v>23</v>
      </c>
      <c r="M10" s="8" t="s">
        <v>24</v>
      </c>
      <c r="N10" s="6" t="s">
        <v>25</v>
      </c>
      <c r="O10" s="6" t="s">
        <v>26</v>
      </c>
      <c r="P10" s="6" t="s">
        <v>27</v>
      </c>
      <c r="Q10" s="6" t="s">
        <v>16</v>
      </c>
      <c r="R10" s="6" t="s">
        <v>128</v>
      </c>
      <c r="S10" s="9" t="s">
        <v>131</v>
      </c>
      <c r="T10" s="9" t="s">
        <v>135</v>
      </c>
    </row>
    <row r="11" spans="1:20" ht="120">
      <c r="A11" s="5" t="s">
        <v>132</v>
      </c>
      <c r="B11" s="6" t="s">
        <v>133</v>
      </c>
      <c r="C11" s="6"/>
      <c r="D11" s="7" t="s">
        <v>28</v>
      </c>
      <c r="E11" s="8" t="s">
        <v>112</v>
      </c>
      <c r="F11" s="8" t="s">
        <v>29</v>
      </c>
      <c r="G11" s="8"/>
      <c r="H11" s="8" t="s">
        <v>119</v>
      </c>
      <c r="I11" s="6" t="s">
        <v>30</v>
      </c>
      <c r="J11" s="6" t="s">
        <v>31</v>
      </c>
      <c r="K11" s="8" t="s">
        <v>32</v>
      </c>
      <c r="L11" s="8" t="s">
        <v>123</v>
      </c>
      <c r="M11" s="8" t="s">
        <v>33</v>
      </c>
      <c r="N11" s="6" t="s">
        <v>126</v>
      </c>
      <c r="O11" s="6" t="s">
        <v>34</v>
      </c>
      <c r="P11" s="6" t="s">
        <v>35</v>
      </c>
      <c r="Q11" s="10"/>
      <c r="R11" s="6"/>
      <c r="S11" s="11"/>
      <c r="T11" s="11"/>
    </row>
    <row r="12" spans="1:20" ht="90">
      <c r="A12" s="5" t="s">
        <v>109</v>
      </c>
      <c r="B12" s="6" t="s">
        <v>110</v>
      </c>
      <c r="C12" s="6"/>
      <c r="D12" s="7" t="s">
        <v>37</v>
      </c>
      <c r="E12" s="8" t="s">
        <v>113</v>
      </c>
      <c r="F12" s="8" t="s">
        <v>38</v>
      </c>
      <c r="G12" s="8"/>
      <c r="H12" s="10"/>
      <c r="I12" s="6" t="s">
        <v>120</v>
      </c>
      <c r="J12" s="6" t="s">
        <v>39</v>
      </c>
      <c r="K12" s="12"/>
      <c r="L12" s="10"/>
      <c r="M12" s="10"/>
      <c r="N12" s="10"/>
      <c r="O12" s="6" t="s">
        <v>40</v>
      </c>
      <c r="P12" s="6" t="s">
        <v>41</v>
      </c>
      <c r="Q12" s="10"/>
      <c r="R12" s="6"/>
      <c r="S12" s="11"/>
      <c r="T12" s="11"/>
    </row>
    <row r="13" spans="1:20" ht="51">
      <c r="A13" s="5" t="s">
        <v>47</v>
      </c>
      <c r="B13" s="6" t="s">
        <v>12</v>
      </c>
      <c r="C13" s="6"/>
      <c r="D13" s="7" t="s">
        <v>42</v>
      </c>
      <c r="E13" s="8"/>
      <c r="F13" s="8"/>
      <c r="G13" s="8"/>
      <c r="H13" s="10"/>
      <c r="I13" s="6"/>
      <c r="J13" s="6" t="s">
        <v>121</v>
      </c>
      <c r="K13" s="12"/>
      <c r="L13" s="10"/>
      <c r="M13" s="10"/>
      <c r="N13" s="10"/>
      <c r="O13" s="6"/>
      <c r="P13" s="6" t="s">
        <v>43</v>
      </c>
      <c r="Q13" s="10"/>
      <c r="R13" s="7"/>
      <c r="S13" s="11"/>
      <c r="T13" s="11"/>
    </row>
    <row r="14" spans="1:20" ht="45">
      <c r="A14" s="5" t="s">
        <v>45</v>
      </c>
      <c r="B14" s="6" t="s">
        <v>10</v>
      </c>
      <c r="C14" s="8"/>
      <c r="D14" s="7"/>
      <c r="E14" s="10"/>
      <c r="F14" s="10"/>
      <c r="G14" s="10"/>
      <c r="H14" s="10"/>
      <c r="I14" s="10"/>
      <c r="J14" s="8" t="s">
        <v>122</v>
      </c>
      <c r="K14" s="10"/>
      <c r="L14" s="10"/>
      <c r="M14" s="10"/>
      <c r="N14" s="10"/>
      <c r="O14" s="10"/>
      <c r="P14" s="10"/>
      <c r="Q14" s="10"/>
      <c r="R14" s="7"/>
      <c r="S14" s="11"/>
      <c r="T14" s="11"/>
    </row>
    <row r="15" spans="1:20" ht="38.25">
      <c r="A15" s="5" t="s">
        <v>48</v>
      </c>
      <c r="B15" s="6" t="s">
        <v>13</v>
      </c>
      <c r="C15" s="6"/>
      <c r="D15" s="10"/>
      <c r="E15" s="10"/>
      <c r="F15" s="10"/>
      <c r="G15" s="10"/>
      <c r="H15" s="10"/>
      <c r="I15" s="10"/>
      <c r="J15" s="10"/>
      <c r="K15" s="10"/>
      <c r="L15" s="10"/>
      <c r="M15" s="10"/>
      <c r="N15" s="10"/>
      <c r="O15" s="10"/>
      <c r="P15" s="10"/>
      <c r="Q15" s="10"/>
      <c r="R15" s="7"/>
      <c r="S15" s="11"/>
      <c r="T15" s="11"/>
    </row>
    <row r="16" spans="1:20" ht="38.25">
      <c r="A16" s="5" t="s">
        <v>49</v>
      </c>
      <c r="B16" s="6" t="s">
        <v>14</v>
      </c>
      <c r="C16" s="6"/>
      <c r="D16" s="10"/>
      <c r="E16" s="10"/>
      <c r="F16" s="10"/>
      <c r="G16" s="10"/>
      <c r="H16" s="10"/>
      <c r="I16" s="10"/>
      <c r="J16" s="10"/>
      <c r="K16" s="10"/>
      <c r="L16" s="10"/>
      <c r="M16" s="10"/>
      <c r="N16" s="10"/>
      <c r="O16" s="10"/>
      <c r="P16" s="10"/>
      <c r="Q16" s="10"/>
      <c r="R16" s="10"/>
      <c r="S16" s="11"/>
      <c r="T16" s="11"/>
    </row>
    <row r="17" spans="1:20" ht="51">
      <c r="A17" s="5" t="s">
        <v>124</v>
      </c>
      <c r="B17" s="6" t="s">
        <v>125</v>
      </c>
      <c r="C17" s="6"/>
      <c r="D17" s="10"/>
      <c r="E17" s="10"/>
      <c r="F17" s="10"/>
      <c r="G17" s="10"/>
      <c r="H17" s="10"/>
      <c r="I17" s="10"/>
      <c r="J17" s="10"/>
      <c r="K17" s="10"/>
      <c r="L17" s="10"/>
      <c r="M17" s="10"/>
      <c r="N17" s="10"/>
      <c r="O17" s="10"/>
      <c r="P17" s="10"/>
      <c r="Q17" s="10"/>
      <c r="R17" s="10"/>
      <c r="S17" s="11"/>
      <c r="T17" s="11"/>
    </row>
    <row r="18" spans="1:20" ht="51">
      <c r="A18" s="5" t="s">
        <v>44</v>
      </c>
      <c r="B18" s="6" t="s">
        <v>9</v>
      </c>
      <c r="C18" s="6"/>
      <c r="D18" s="10"/>
      <c r="E18" s="10"/>
      <c r="F18" s="10"/>
      <c r="G18" s="10"/>
      <c r="H18" s="10"/>
      <c r="I18" s="10"/>
      <c r="J18" s="10"/>
      <c r="K18" s="10"/>
      <c r="L18" s="10"/>
      <c r="M18" s="10"/>
      <c r="N18" s="10"/>
      <c r="O18" s="10"/>
      <c r="P18" s="10"/>
      <c r="Q18" s="10"/>
      <c r="R18" s="10"/>
      <c r="S18" s="11"/>
      <c r="T18" s="11"/>
    </row>
    <row r="19" spans="1:20" ht="51">
      <c r="A19" s="5" t="s">
        <v>17</v>
      </c>
      <c r="B19" s="6" t="s">
        <v>7</v>
      </c>
      <c r="C19" s="6"/>
      <c r="D19" s="10"/>
      <c r="E19" s="10"/>
      <c r="F19" s="10"/>
      <c r="G19" s="10"/>
      <c r="H19" s="10"/>
      <c r="I19" s="10"/>
      <c r="J19" s="10"/>
      <c r="K19" s="10"/>
      <c r="L19" s="10"/>
      <c r="M19" s="10"/>
      <c r="N19" s="10"/>
      <c r="O19" s="10"/>
      <c r="P19" s="10"/>
      <c r="Q19" s="10"/>
      <c r="R19" s="10"/>
      <c r="S19" s="11"/>
      <c r="T19" s="11"/>
    </row>
    <row r="20" spans="1:20" ht="51">
      <c r="A20" s="5" t="s">
        <v>46</v>
      </c>
      <c r="B20" s="6" t="s">
        <v>11</v>
      </c>
      <c r="C20" s="6"/>
      <c r="D20" s="10"/>
      <c r="E20" s="10"/>
      <c r="F20" s="10"/>
      <c r="G20" s="10"/>
      <c r="H20" s="10"/>
      <c r="I20" s="10"/>
      <c r="J20" s="10"/>
      <c r="K20" s="10"/>
      <c r="L20" s="10"/>
      <c r="M20" s="10"/>
      <c r="N20" s="10"/>
      <c r="O20" s="10"/>
      <c r="P20" s="10"/>
      <c r="Q20" s="10"/>
      <c r="R20" s="10"/>
      <c r="S20" s="11"/>
      <c r="T20" s="11"/>
    </row>
    <row r="21" spans="1:20" ht="63.75">
      <c r="A21" s="5" t="s">
        <v>50</v>
      </c>
      <c r="B21" s="6" t="s">
        <v>15</v>
      </c>
      <c r="C21" s="6"/>
      <c r="D21" s="10"/>
      <c r="E21" s="10"/>
      <c r="F21" s="10"/>
      <c r="G21" s="10"/>
      <c r="H21" s="10"/>
      <c r="I21" s="10"/>
      <c r="J21" s="10"/>
      <c r="K21" s="10"/>
      <c r="L21" s="10"/>
      <c r="M21" s="10"/>
      <c r="N21" s="10"/>
      <c r="O21" s="10"/>
      <c r="P21" s="10"/>
      <c r="Q21" s="10"/>
      <c r="R21" s="10"/>
      <c r="S21" s="11"/>
      <c r="T21" s="11"/>
    </row>
    <row r="22" spans="1:20" ht="51">
      <c r="A22" s="5" t="s">
        <v>114</v>
      </c>
      <c r="B22" s="6" t="s">
        <v>115</v>
      </c>
      <c r="C22" s="6"/>
      <c r="D22" s="10"/>
      <c r="E22" s="10"/>
      <c r="F22" s="10"/>
      <c r="G22" s="10"/>
      <c r="H22" s="10"/>
      <c r="I22" s="10"/>
      <c r="J22" s="10"/>
      <c r="K22" s="10"/>
      <c r="L22" s="10"/>
      <c r="M22" s="10"/>
      <c r="N22" s="10"/>
      <c r="O22" s="10"/>
      <c r="P22" s="10"/>
      <c r="Q22" s="10"/>
      <c r="R22" s="10"/>
      <c r="S22" s="11"/>
      <c r="T22" s="11"/>
    </row>
    <row r="23" spans="1:20" ht="51">
      <c r="A23" s="5" t="s">
        <v>36</v>
      </c>
      <c r="B23" s="6" t="s">
        <v>8</v>
      </c>
      <c r="C23" s="6"/>
      <c r="D23" s="10"/>
      <c r="E23" s="10"/>
      <c r="F23" s="10"/>
      <c r="G23" s="10"/>
      <c r="H23" s="10"/>
      <c r="I23" s="10"/>
      <c r="J23" s="10"/>
      <c r="K23" s="10"/>
      <c r="L23" s="10"/>
      <c r="M23" s="10"/>
      <c r="N23" s="10"/>
      <c r="O23" s="10"/>
      <c r="P23" s="10"/>
      <c r="Q23" s="10"/>
      <c r="R23" s="10"/>
      <c r="S23" s="11"/>
      <c r="T23" s="11"/>
    </row>
    <row r="24" spans="1:20" ht="38.25">
      <c r="A24" s="5" t="s">
        <v>51</v>
      </c>
      <c r="B24" s="6" t="s">
        <v>16</v>
      </c>
      <c r="C24" s="6"/>
      <c r="D24" s="10"/>
      <c r="E24" s="10"/>
      <c r="F24" s="10"/>
      <c r="G24" s="10"/>
      <c r="H24" s="10"/>
      <c r="I24" s="10"/>
      <c r="J24" s="10"/>
      <c r="K24" s="10"/>
      <c r="L24" s="10"/>
      <c r="M24" s="10"/>
      <c r="N24" s="10"/>
      <c r="O24" s="10"/>
      <c r="P24" s="10"/>
      <c r="Q24" s="10"/>
      <c r="R24" s="10"/>
      <c r="S24" s="11"/>
      <c r="T24" s="11"/>
    </row>
    <row r="25" spans="1:20" ht="39" thickBot="1">
      <c r="A25" s="13" t="s">
        <v>129</v>
      </c>
      <c r="B25" s="14" t="s">
        <v>130</v>
      </c>
      <c r="C25" s="14"/>
      <c r="D25" s="15"/>
      <c r="E25" s="15"/>
      <c r="F25" s="15"/>
      <c r="G25" s="15"/>
      <c r="H25" s="15"/>
      <c r="I25" s="15"/>
      <c r="J25" s="15"/>
      <c r="K25" s="15"/>
      <c r="L25" s="15"/>
      <c r="M25" s="15"/>
      <c r="N25" s="15"/>
      <c r="O25" s="15"/>
      <c r="P25" s="15"/>
      <c r="Q25" s="15"/>
      <c r="R25" s="15"/>
      <c r="S25" s="16"/>
      <c r="T25" s="16"/>
    </row>
    <row r="26" spans="1:20" ht="39" thickBot="1">
      <c r="A26" s="13" t="s">
        <v>127</v>
      </c>
      <c r="B26" s="14" t="s">
        <v>128</v>
      </c>
      <c r="C26" s="14"/>
      <c r="D26" s="15"/>
      <c r="E26" s="15"/>
      <c r="F26" s="15"/>
      <c r="G26" s="15"/>
      <c r="H26" s="15"/>
      <c r="I26" s="15"/>
      <c r="J26" s="15"/>
      <c r="K26" s="15"/>
      <c r="L26" s="15"/>
      <c r="M26" s="15"/>
      <c r="N26" s="15"/>
      <c r="O26" s="15"/>
      <c r="P26" s="15"/>
      <c r="Q26" s="15"/>
      <c r="R26" s="15"/>
      <c r="S26" s="16"/>
      <c r="T26" s="16"/>
    </row>
    <row r="28" spans="1:20" ht="15">
      <c r="A28" s="47"/>
      <c r="B28" s="48"/>
      <c r="C28" s="48"/>
      <c r="D28" s="49" t="s">
        <v>102</v>
      </c>
    </row>
    <row r="29" spans="1:20" ht="15">
      <c r="B29" s="48"/>
      <c r="C29" s="48"/>
      <c r="D29" s="49" t="s">
        <v>103</v>
      </c>
    </row>
    <row r="30" spans="1:20" ht="15">
      <c r="B30" s="48"/>
      <c r="C30" s="48"/>
      <c r="D30" s="49" t="s">
        <v>104</v>
      </c>
    </row>
    <row r="31" spans="1:20" ht="15">
      <c r="B31" s="48"/>
      <c r="C31" s="48"/>
      <c r="D31" s="49" t="s">
        <v>105</v>
      </c>
    </row>
    <row r="32" spans="1:20" ht="15">
      <c r="B32" s="48"/>
      <c r="C32" s="48"/>
      <c r="D32" s="49" t="s">
        <v>106</v>
      </c>
    </row>
    <row r="33" spans="2:6" ht="15">
      <c r="B33" s="48"/>
      <c r="C33" s="48"/>
      <c r="D33" s="49" t="s">
        <v>107</v>
      </c>
    </row>
    <row r="34" spans="2:6" ht="15">
      <c r="B34" s="48"/>
      <c r="C34" s="48"/>
      <c r="D34" s="49" t="s">
        <v>108</v>
      </c>
    </row>
    <row r="35" spans="2:6">
      <c r="B35" s="48"/>
      <c r="C35" s="48"/>
      <c r="D35" t="str">
        <f t="shared" ref="D35:D40" si="0">CONCATENATE($A$35," ",B35)</f>
        <v xml:space="preserve"> </v>
      </c>
    </row>
    <row r="36" spans="2:6">
      <c r="B36" s="48"/>
      <c r="C36" s="48"/>
      <c r="D36" t="str">
        <f t="shared" si="0"/>
        <v xml:space="preserve"> </v>
      </c>
    </row>
    <row r="37" spans="2:6">
      <c r="B37" s="48"/>
      <c r="C37" s="48"/>
      <c r="D37" t="str">
        <f t="shared" si="0"/>
        <v xml:space="preserve"> </v>
      </c>
    </row>
    <row r="38" spans="2:6">
      <c r="B38" s="48"/>
      <c r="C38" s="48"/>
      <c r="D38" t="str">
        <f t="shared" si="0"/>
        <v xml:space="preserve"> </v>
      </c>
    </row>
    <row r="39" spans="2:6">
      <c r="B39" s="48"/>
      <c r="C39" s="48"/>
      <c r="D39" t="str">
        <f t="shared" si="0"/>
        <v xml:space="preserve"> </v>
      </c>
    </row>
    <row r="40" spans="2:6">
      <c r="B40" s="48"/>
      <c r="C40" s="48"/>
      <c r="D40" t="str">
        <f t="shared" si="0"/>
        <v xml:space="preserve"> </v>
      </c>
    </row>
    <row r="41" spans="2:6">
      <c r="B41" s="48"/>
      <c r="C41" s="48"/>
      <c r="D41" t="str">
        <f t="shared" ref="D41:D50" si="1">CONCATENATE($A$41," ",B41)</f>
        <v xml:space="preserve"> </v>
      </c>
    </row>
    <row r="42" spans="2:6">
      <c r="B42" s="48"/>
      <c r="C42" s="48"/>
      <c r="D42" t="str">
        <f t="shared" si="1"/>
        <v xml:space="preserve"> </v>
      </c>
    </row>
    <row r="43" spans="2:6">
      <c r="B43" s="48"/>
      <c r="C43" s="48"/>
      <c r="D43" t="str">
        <f t="shared" si="1"/>
        <v xml:space="preserve"> </v>
      </c>
    </row>
    <row r="44" spans="2:6">
      <c r="B44" s="48"/>
      <c r="C44" s="48"/>
      <c r="D44" t="str">
        <f t="shared" si="1"/>
        <v xml:space="preserve"> </v>
      </c>
      <c r="E44" s="48"/>
      <c r="F44" s="48"/>
    </row>
    <row r="45" spans="2:6">
      <c r="B45" s="48"/>
      <c r="C45" s="48"/>
      <c r="D45" t="str">
        <f t="shared" si="1"/>
        <v xml:space="preserve"> </v>
      </c>
      <c r="E45" s="48"/>
      <c r="F45" s="48"/>
    </row>
    <row r="46" spans="2:6">
      <c r="B46" s="48"/>
      <c r="C46" s="48"/>
      <c r="D46" t="str">
        <f t="shared" si="1"/>
        <v xml:space="preserve"> </v>
      </c>
      <c r="E46" s="48"/>
      <c r="F46" s="48"/>
    </row>
    <row r="47" spans="2:6">
      <c r="B47" s="48"/>
      <c r="C47" s="48"/>
      <c r="D47" t="str">
        <f t="shared" si="1"/>
        <v xml:space="preserve"> </v>
      </c>
      <c r="E47" s="48"/>
      <c r="F47" s="48"/>
    </row>
    <row r="48" spans="2:6">
      <c r="B48" s="48"/>
      <c r="C48" s="48"/>
      <c r="D48" t="str">
        <f t="shared" si="1"/>
        <v xml:space="preserve"> </v>
      </c>
      <c r="E48" s="48"/>
      <c r="F48" s="48"/>
    </row>
    <row r="49" spans="2:6">
      <c r="B49" s="48"/>
      <c r="C49" s="48"/>
      <c r="D49" t="str">
        <f t="shared" si="1"/>
        <v xml:space="preserve"> </v>
      </c>
      <c r="E49" s="48"/>
      <c r="F49" s="48"/>
    </row>
    <row r="50" spans="2:6">
      <c r="B50" s="48"/>
      <c r="C50" s="48"/>
      <c r="D50" t="str">
        <f t="shared" si="1"/>
        <v xml:space="preserve"> </v>
      </c>
      <c r="E50" s="48"/>
      <c r="F50" s="48"/>
    </row>
    <row r="51" spans="2:6">
      <c r="B51" s="48"/>
      <c r="C51" s="48"/>
      <c r="D5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DS34"/>
  <sheetViews>
    <sheetView showGridLines="0" topLeftCell="O22" zoomScale="80" zoomScaleNormal="80" zoomScaleSheetLayoutView="55" workbookViewId="0">
      <selection activeCell="R8" sqref="R8"/>
    </sheetView>
  </sheetViews>
  <sheetFormatPr baseColWidth="10" defaultRowHeight="15"/>
  <cols>
    <col min="1" max="1" width="13.85546875" style="51" customWidth="1"/>
    <col min="2" max="2" width="6" style="51" customWidth="1"/>
    <col min="3" max="3" width="20.28515625" style="51" customWidth="1"/>
    <col min="4" max="4" width="37.140625" style="51" customWidth="1"/>
    <col min="5" max="5" width="13.28515625" style="51" customWidth="1"/>
    <col min="6" max="6" width="11.140625" style="51" customWidth="1"/>
    <col min="7" max="7" width="10.42578125" style="51" customWidth="1"/>
    <col min="8" max="8" width="10.5703125" style="51" customWidth="1"/>
    <col min="9" max="9" width="15.28515625" style="51" customWidth="1"/>
    <col min="10" max="10" width="31.42578125" style="51" customWidth="1"/>
    <col min="11" max="11" width="12.42578125" style="51" hidden="1" customWidth="1"/>
    <col min="12" max="12" width="83.7109375" style="51" hidden="1" customWidth="1"/>
    <col min="13" max="13" width="9.85546875" style="51" bestFit="1" customWidth="1"/>
    <col min="14" max="14" width="119.140625" style="51" customWidth="1"/>
    <col min="15" max="15" width="12" style="51" bestFit="1" customWidth="1"/>
    <col min="16" max="16" width="85.85546875" style="51" customWidth="1"/>
    <col min="17" max="17" width="13.42578125" style="51" bestFit="1" customWidth="1"/>
    <col min="18" max="18" width="100.5703125" style="51" customWidth="1"/>
    <col min="19" max="16384" width="11.42578125" style="51"/>
  </cols>
  <sheetData>
    <row r="1" spans="1:123" ht="15.75" thickBot="1"/>
    <row r="2" spans="1:123" s="61" customFormat="1" ht="42.75" customHeight="1">
      <c r="A2" s="62"/>
      <c r="B2" s="62"/>
      <c r="C2" s="62"/>
      <c r="D2" s="168"/>
      <c r="E2" s="171" t="s">
        <v>187</v>
      </c>
      <c r="F2" s="171"/>
      <c r="G2" s="171"/>
      <c r="H2" s="171"/>
      <c r="I2" s="171"/>
      <c r="J2" s="74" t="s">
        <v>188</v>
      </c>
      <c r="K2" s="174"/>
      <c r="L2" s="175"/>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row>
    <row r="3" spans="1:123" s="61" customFormat="1" ht="18.75" customHeight="1">
      <c r="A3" s="62"/>
      <c r="B3" s="62"/>
      <c r="C3" s="62"/>
      <c r="D3" s="169"/>
      <c r="E3" s="172" t="s">
        <v>262</v>
      </c>
      <c r="F3" s="172"/>
      <c r="G3" s="172"/>
      <c r="H3" s="172"/>
      <c r="I3" s="172"/>
      <c r="J3" s="65" t="s">
        <v>203</v>
      </c>
      <c r="K3" s="176"/>
      <c r="L3" s="177"/>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row>
    <row r="4" spans="1:123" s="61" customFormat="1" ht="33.75" customHeight="1" thickBot="1">
      <c r="A4" s="62"/>
      <c r="B4" s="62"/>
      <c r="C4" s="62"/>
      <c r="D4" s="170"/>
      <c r="E4" s="173"/>
      <c r="F4" s="173"/>
      <c r="G4" s="173"/>
      <c r="H4" s="173"/>
      <c r="I4" s="173"/>
      <c r="J4" s="75" t="s">
        <v>204</v>
      </c>
      <c r="K4" s="178"/>
      <c r="L4" s="179"/>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row>
    <row r="5" spans="1:123" s="61" customFormat="1" ht="23.25" customHeight="1">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row>
    <row r="6" spans="1:123" ht="12" customHeight="1" thickBot="1"/>
    <row r="7" spans="1:123" ht="27" customHeight="1" thickBot="1">
      <c r="B7" s="166" t="s">
        <v>141</v>
      </c>
      <c r="C7" s="162" t="s">
        <v>142</v>
      </c>
      <c r="D7" s="162" t="s">
        <v>143</v>
      </c>
      <c r="E7" s="162" t="s">
        <v>144</v>
      </c>
      <c r="F7" s="162" t="s">
        <v>145</v>
      </c>
      <c r="G7" s="162" t="s">
        <v>146</v>
      </c>
      <c r="H7" s="164" t="s">
        <v>140</v>
      </c>
      <c r="I7" s="162" t="s">
        <v>147</v>
      </c>
      <c r="J7" s="162" t="s">
        <v>148</v>
      </c>
      <c r="K7" s="140" t="s">
        <v>200</v>
      </c>
      <c r="L7" s="141"/>
      <c r="M7" s="140" t="s">
        <v>198</v>
      </c>
      <c r="N7" s="141"/>
      <c r="O7" s="140" t="s">
        <v>196</v>
      </c>
      <c r="P7" s="141"/>
      <c r="Q7" s="140" t="s">
        <v>197</v>
      </c>
      <c r="R7" s="141"/>
    </row>
    <row r="8" spans="1:123" ht="25.5" customHeight="1" thickBot="1">
      <c r="B8" s="167"/>
      <c r="C8" s="163"/>
      <c r="D8" s="163"/>
      <c r="E8" s="163"/>
      <c r="F8" s="163"/>
      <c r="G8" s="163"/>
      <c r="H8" s="165"/>
      <c r="I8" s="163"/>
      <c r="J8" s="163"/>
      <c r="K8" s="59" t="s">
        <v>149</v>
      </c>
      <c r="L8" s="60" t="s">
        <v>201</v>
      </c>
      <c r="M8" s="59" t="s">
        <v>149</v>
      </c>
      <c r="N8" s="60" t="s">
        <v>199</v>
      </c>
      <c r="O8" s="59" t="s">
        <v>149</v>
      </c>
      <c r="P8" s="60" t="s">
        <v>195</v>
      </c>
      <c r="Q8" s="59" t="s">
        <v>149</v>
      </c>
      <c r="R8" s="60" t="s">
        <v>194</v>
      </c>
    </row>
    <row r="9" spans="1:123" ht="59.25" customHeight="1">
      <c r="B9" s="156">
        <v>1</v>
      </c>
      <c r="C9" s="157" t="s">
        <v>150</v>
      </c>
      <c r="D9" s="158" t="s">
        <v>186</v>
      </c>
      <c r="E9" s="160" t="s">
        <v>183</v>
      </c>
      <c r="F9" s="161">
        <v>45292</v>
      </c>
      <c r="G9" s="161">
        <v>45657</v>
      </c>
      <c r="H9" s="161" t="s">
        <v>151</v>
      </c>
      <c r="I9" s="160" t="s">
        <v>152</v>
      </c>
      <c r="J9" s="160" t="s">
        <v>184</v>
      </c>
      <c r="K9" s="142">
        <v>0.25</v>
      </c>
      <c r="L9" s="180" t="s">
        <v>289</v>
      </c>
      <c r="M9" s="142">
        <v>0.25</v>
      </c>
      <c r="N9" s="143" t="s">
        <v>313</v>
      </c>
      <c r="O9" s="142">
        <v>0.25</v>
      </c>
      <c r="P9" s="143" t="s">
        <v>336</v>
      </c>
      <c r="Q9" s="142">
        <v>0.25</v>
      </c>
      <c r="R9" s="143" t="s">
        <v>373</v>
      </c>
    </row>
    <row r="10" spans="1:123" ht="409.6" customHeight="1">
      <c r="B10" s="145"/>
      <c r="C10" s="154"/>
      <c r="D10" s="159"/>
      <c r="E10" s="151"/>
      <c r="F10" s="149"/>
      <c r="G10" s="149"/>
      <c r="H10" s="149"/>
      <c r="I10" s="151"/>
      <c r="J10" s="151"/>
      <c r="K10" s="137"/>
      <c r="L10" s="181"/>
      <c r="M10" s="137"/>
      <c r="N10" s="144"/>
      <c r="O10" s="137"/>
      <c r="P10" s="144"/>
      <c r="Q10" s="137"/>
      <c r="R10" s="144"/>
    </row>
    <row r="11" spans="1:123" ht="229.5" customHeight="1">
      <c r="B11" s="81">
        <v>2</v>
      </c>
      <c r="C11" s="97" t="s">
        <v>150</v>
      </c>
      <c r="D11" s="91" t="s">
        <v>242</v>
      </c>
      <c r="E11" s="87" t="s">
        <v>185</v>
      </c>
      <c r="F11" s="89">
        <v>45292</v>
      </c>
      <c r="G11" s="89">
        <v>45657</v>
      </c>
      <c r="H11" s="89" t="s">
        <v>151</v>
      </c>
      <c r="I11" s="87" t="s">
        <v>152</v>
      </c>
      <c r="J11" s="87" t="s">
        <v>239</v>
      </c>
      <c r="K11" s="76">
        <v>0.25</v>
      </c>
      <c r="L11" s="102" t="s">
        <v>290</v>
      </c>
      <c r="M11" s="76">
        <v>0.25</v>
      </c>
      <c r="N11" s="102" t="s">
        <v>314</v>
      </c>
      <c r="O11" s="76">
        <v>0.25</v>
      </c>
      <c r="P11" s="102" t="s">
        <v>337</v>
      </c>
      <c r="Q11" s="76">
        <v>0.25</v>
      </c>
      <c r="R11" s="102" t="s">
        <v>374</v>
      </c>
    </row>
    <row r="12" spans="1:123" ht="29.25" customHeight="1">
      <c r="B12" s="145">
        <v>3</v>
      </c>
      <c r="C12" s="155" t="s">
        <v>193</v>
      </c>
      <c r="D12" s="147" t="s">
        <v>153</v>
      </c>
      <c r="E12" s="151" t="s">
        <v>185</v>
      </c>
      <c r="F12" s="149">
        <v>45292</v>
      </c>
      <c r="G12" s="149">
        <v>45657</v>
      </c>
      <c r="H12" s="149" t="s">
        <v>151</v>
      </c>
      <c r="I12" s="151" t="s">
        <v>152</v>
      </c>
      <c r="J12" s="91" t="s">
        <v>240</v>
      </c>
      <c r="K12" s="137">
        <v>0.25</v>
      </c>
      <c r="L12" s="139" t="s">
        <v>291</v>
      </c>
      <c r="M12" s="137">
        <v>0.25</v>
      </c>
      <c r="N12" s="139" t="s">
        <v>315</v>
      </c>
      <c r="O12" s="137">
        <v>0.25</v>
      </c>
      <c r="P12" s="139" t="s">
        <v>338</v>
      </c>
      <c r="Q12" s="137">
        <v>0.25</v>
      </c>
      <c r="R12" s="139" t="s">
        <v>375</v>
      </c>
    </row>
    <row r="13" spans="1:123" ht="313.5" customHeight="1">
      <c r="B13" s="145"/>
      <c r="C13" s="155"/>
      <c r="D13" s="147"/>
      <c r="E13" s="151"/>
      <c r="F13" s="149"/>
      <c r="G13" s="149"/>
      <c r="H13" s="149"/>
      <c r="I13" s="151"/>
      <c r="J13" s="91" t="s">
        <v>241</v>
      </c>
      <c r="K13" s="137"/>
      <c r="L13" s="139"/>
      <c r="M13" s="137"/>
      <c r="N13" s="139"/>
      <c r="O13" s="137"/>
      <c r="P13" s="139"/>
      <c r="Q13" s="137"/>
      <c r="R13" s="139"/>
    </row>
    <row r="14" spans="1:123" ht="47.25" customHeight="1">
      <c r="B14" s="145">
        <v>4</v>
      </c>
      <c r="C14" s="154" t="s">
        <v>150</v>
      </c>
      <c r="D14" s="147" t="s">
        <v>192</v>
      </c>
      <c r="E14" s="152">
        <v>1</v>
      </c>
      <c r="F14" s="149">
        <v>45292</v>
      </c>
      <c r="G14" s="149">
        <v>45657</v>
      </c>
      <c r="H14" s="149" t="s">
        <v>154</v>
      </c>
      <c r="I14" s="151" t="s">
        <v>152</v>
      </c>
      <c r="J14" s="91" t="s">
        <v>225</v>
      </c>
      <c r="K14" s="137">
        <v>0.25</v>
      </c>
      <c r="L14" s="139" t="s">
        <v>292</v>
      </c>
      <c r="M14" s="137">
        <v>0.25</v>
      </c>
      <c r="N14" s="139" t="s">
        <v>316</v>
      </c>
      <c r="O14" s="137">
        <v>0.25</v>
      </c>
      <c r="P14" s="139" t="s">
        <v>339</v>
      </c>
      <c r="Q14" s="137">
        <v>0.25</v>
      </c>
      <c r="R14" s="139" t="s">
        <v>376</v>
      </c>
    </row>
    <row r="15" spans="1:123" ht="198.75" customHeight="1">
      <c r="B15" s="145"/>
      <c r="C15" s="154"/>
      <c r="D15" s="147"/>
      <c r="E15" s="151"/>
      <c r="F15" s="149"/>
      <c r="G15" s="149"/>
      <c r="H15" s="149"/>
      <c r="I15" s="151"/>
      <c r="J15" s="91" t="s">
        <v>226</v>
      </c>
      <c r="K15" s="137"/>
      <c r="L15" s="139"/>
      <c r="M15" s="137"/>
      <c r="N15" s="139"/>
      <c r="O15" s="137"/>
      <c r="P15" s="139"/>
      <c r="Q15" s="137"/>
      <c r="R15" s="139"/>
    </row>
    <row r="16" spans="1:123" ht="54.75" customHeight="1">
      <c r="B16" s="145">
        <v>5</v>
      </c>
      <c r="C16" s="154" t="s">
        <v>150</v>
      </c>
      <c r="D16" s="147" t="s">
        <v>155</v>
      </c>
      <c r="E16" s="148">
        <v>1</v>
      </c>
      <c r="F16" s="149">
        <v>45292</v>
      </c>
      <c r="G16" s="149">
        <v>45657</v>
      </c>
      <c r="H16" s="149" t="s">
        <v>151</v>
      </c>
      <c r="I16" s="151" t="s">
        <v>152</v>
      </c>
      <c r="J16" s="91" t="s">
        <v>227</v>
      </c>
      <c r="K16" s="137">
        <v>0.25</v>
      </c>
      <c r="L16" s="139" t="s">
        <v>305</v>
      </c>
      <c r="M16" s="137">
        <v>0.25</v>
      </c>
      <c r="N16" s="139" t="s">
        <v>317</v>
      </c>
      <c r="O16" s="137">
        <v>0.25</v>
      </c>
      <c r="P16" s="139" t="s">
        <v>340</v>
      </c>
      <c r="Q16" s="137">
        <v>0.25</v>
      </c>
      <c r="R16" s="139" t="s">
        <v>377</v>
      </c>
    </row>
    <row r="17" spans="1:24" ht="111" customHeight="1">
      <c r="B17" s="145"/>
      <c r="C17" s="154"/>
      <c r="D17" s="147"/>
      <c r="E17" s="148"/>
      <c r="F17" s="149"/>
      <c r="G17" s="149"/>
      <c r="H17" s="149"/>
      <c r="I17" s="151"/>
      <c r="J17" s="91" t="s">
        <v>228</v>
      </c>
      <c r="K17" s="137"/>
      <c r="L17" s="139"/>
      <c r="M17" s="137"/>
      <c r="N17" s="139"/>
      <c r="O17" s="137"/>
      <c r="P17" s="139"/>
      <c r="Q17" s="137"/>
      <c r="R17" s="139"/>
    </row>
    <row r="18" spans="1:24" ht="64.5" customHeight="1">
      <c r="B18" s="145">
        <v>6</v>
      </c>
      <c r="C18" s="154" t="s">
        <v>156</v>
      </c>
      <c r="D18" s="147" t="s">
        <v>157</v>
      </c>
      <c r="E18" s="151" t="s">
        <v>158</v>
      </c>
      <c r="F18" s="149">
        <v>45292</v>
      </c>
      <c r="G18" s="149">
        <v>45657</v>
      </c>
      <c r="H18" s="151" t="s">
        <v>159</v>
      </c>
      <c r="I18" s="151" t="s">
        <v>160</v>
      </c>
      <c r="J18" s="91" t="s">
        <v>229</v>
      </c>
      <c r="K18" s="137">
        <v>0.25</v>
      </c>
      <c r="L18" s="139" t="s">
        <v>306</v>
      </c>
      <c r="M18" s="137">
        <v>0.25</v>
      </c>
      <c r="N18" s="139" t="s">
        <v>318</v>
      </c>
      <c r="O18" s="137">
        <v>0.25</v>
      </c>
      <c r="P18" s="139" t="s">
        <v>341</v>
      </c>
      <c r="Q18" s="137">
        <v>0.25</v>
      </c>
      <c r="R18" s="139" t="s">
        <v>378</v>
      </c>
    </row>
    <row r="19" spans="1:24" s="69" customFormat="1" ht="84.75" customHeight="1">
      <c r="A19" s="51"/>
      <c r="B19" s="145"/>
      <c r="C19" s="154"/>
      <c r="D19" s="147"/>
      <c r="E19" s="151"/>
      <c r="F19" s="149"/>
      <c r="G19" s="149"/>
      <c r="H19" s="151"/>
      <c r="I19" s="151"/>
      <c r="J19" s="91" t="s">
        <v>230</v>
      </c>
      <c r="K19" s="137"/>
      <c r="L19" s="139"/>
      <c r="M19" s="137"/>
      <c r="N19" s="139"/>
      <c r="O19" s="137"/>
      <c r="P19" s="139"/>
      <c r="Q19" s="137"/>
      <c r="R19" s="139"/>
      <c r="S19" s="51"/>
      <c r="T19" s="51"/>
      <c r="U19" s="51"/>
      <c r="V19" s="51"/>
      <c r="W19" s="51"/>
      <c r="X19" s="51"/>
    </row>
    <row r="20" spans="1:24" ht="42" customHeight="1">
      <c r="B20" s="145">
        <v>7</v>
      </c>
      <c r="C20" s="153" t="s">
        <v>161</v>
      </c>
      <c r="D20" s="147" t="s">
        <v>162</v>
      </c>
      <c r="E20" s="152">
        <v>1</v>
      </c>
      <c r="F20" s="149">
        <v>45292</v>
      </c>
      <c r="G20" s="149">
        <v>45657</v>
      </c>
      <c r="H20" s="149" t="s">
        <v>151</v>
      </c>
      <c r="I20" s="151" t="s">
        <v>161</v>
      </c>
      <c r="J20" s="91" t="s">
        <v>231</v>
      </c>
      <c r="K20" s="137">
        <v>0.25</v>
      </c>
      <c r="L20" s="139" t="s">
        <v>307</v>
      </c>
      <c r="M20" s="137">
        <v>0.25</v>
      </c>
      <c r="N20" s="139" t="s">
        <v>319</v>
      </c>
      <c r="O20" s="137">
        <v>0.25</v>
      </c>
      <c r="P20" s="139" t="s">
        <v>342</v>
      </c>
      <c r="Q20" s="137">
        <v>0.25</v>
      </c>
      <c r="R20" s="139" t="s">
        <v>342</v>
      </c>
    </row>
    <row r="21" spans="1:24" ht="57" customHeight="1">
      <c r="B21" s="145"/>
      <c r="C21" s="153"/>
      <c r="D21" s="147"/>
      <c r="E21" s="151"/>
      <c r="F21" s="149"/>
      <c r="G21" s="149"/>
      <c r="H21" s="149"/>
      <c r="I21" s="151"/>
      <c r="J21" s="91" t="s">
        <v>232</v>
      </c>
      <c r="K21" s="137"/>
      <c r="L21" s="139"/>
      <c r="M21" s="137"/>
      <c r="N21" s="139"/>
      <c r="O21" s="137"/>
      <c r="P21" s="139"/>
      <c r="Q21" s="137"/>
      <c r="R21" s="139"/>
    </row>
    <row r="22" spans="1:24" ht="48.75" customHeight="1">
      <c r="B22" s="145">
        <v>8</v>
      </c>
      <c r="C22" s="150" t="s">
        <v>163</v>
      </c>
      <c r="D22" s="147" t="s">
        <v>243</v>
      </c>
      <c r="E22" s="152">
        <v>1</v>
      </c>
      <c r="F22" s="149">
        <v>45292</v>
      </c>
      <c r="G22" s="149">
        <v>45657</v>
      </c>
      <c r="H22" s="149" t="s">
        <v>151</v>
      </c>
      <c r="I22" s="151" t="s">
        <v>244</v>
      </c>
      <c r="J22" s="91" t="s">
        <v>233</v>
      </c>
      <c r="K22" s="137">
        <v>0.25</v>
      </c>
      <c r="L22" s="139" t="s">
        <v>308</v>
      </c>
      <c r="M22" s="137">
        <v>0.25</v>
      </c>
      <c r="N22" s="139" t="s">
        <v>320</v>
      </c>
      <c r="O22" s="137">
        <v>0.25</v>
      </c>
      <c r="P22" s="139" t="s">
        <v>343</v>
      </c>
      <c r="Q22" s="137">
        <v>0.25</v>
      </c>
      <c r="R22" s="139" t="s">
        <v>379</v>
      </c>
    </row>
    <row r="23" spans="1:24" ht="90.75" customHeight="1">
      <c r="B23" s="145"/>
      <c r="C23" s="150"/>
      <c r="D23" s="147"/>
      <c r="E23" s="151"/>
      <c r="F23" s="149"/>
      <c r="G23" s="149"/>
      <c r="H23" s="149"/>
      <c r="I23" s="151"/>
      <c r="J23" s="91" t="s">
        <v>234</v>
      </c>
      <c r="K23" s="137"/>
      <c r="L23" s="139"/>
      <c r="M23" s="137"/>
      <c r="N23" s="139"/>
      <c r="O23" s="137"/>
      <c r="P23" s="139"/>
      <c r="Q23" s="137"/>
      <c r="R23" s="139"/>
    </row>
    <row r="24" spans="1:24" ht="57.75" customHeight="1">
      <c r="B24" s="145">
        <v>9</v>
      </c>
      <c r="C24" s="150" t="s">
        <v>163</v>
      </c>
      <c r="D24" s="147" t="s">
        <v>164</v>
      </c>
      <c r="E24" s="148">
        <v>1</v>
      </c>
      <c r="F24" s="149">
        <v>45292</v>
      </c>
      <c r="G24" s="149">
        <v>45657</v>
      </c>
      <c r="H24" s="149" t="s">
        <v>151</v>
      </c>
      <c r="I24" s="151" t="s">
        <v>244</v>
      </c>
      <c r="J24" s="91" t="s">
        <v>235</v>
      </c>
      <c r="K24" s="137">
        <v>0.25</v>
      </c>
      <c r="L24" s="139" t="s">
        <v>299</v>
      </c>
      <c r="M24" s="137">
        <v>0.25</v>
      </c>
      <c r="N24" s="139" t="s">
        <v>321</v>
      </c>
      <c r="O24" s="137">
        <v>0.25</v>
      </c>
      <c r="P24" s="139" t="s">
        <v>344</v>
      </c>
      <c r="Q24" s="137">
        <v>0.25</v>
      </c>
      <c r="R24" s="139" t="s">
        <v>380</v>
      </c>
    </row>
    <row r="25" spans="1:24" ht="50.25" customHeight="1">
      <c r="B25" s="145"/>
      <c r="C25" s="150"/>
      <c r="D25" s="147"/>
      <c r="E25" s="148"/>
      <c r="F25" s="149"/>
      <c r="G25" s="149"/>
      <c r="H25" s="149"/>
      <c r="I25" s="151"/>
      <c r="J25" s="91" t="s">
        <v>236</v>
      </c>
      <c r="K25" s="137"/>
      <c r="L25" s="139"/>
      <c r="M25" s="137"/>
      <c r="N25" s="139"/>
      <c r="O25" s="137"/>
      <c r="P25" s="139"/>
      <c r="Q25" s="137"/>
      <c r="R25" s="139"/>
    </row>
    <row r="26" spans="1:24" ht="54" customHeight="1">
      <c r="B26" s="145">
        <v>10</v>
      </c>
      <c r="C26" s="146" t="s">
        <v>165</v>
      </c>
      <c r="D26" s="147" t="s">
        <v>166</v>
      </c>
      <c r="E26" s="148">
        <v>1</v>
      </c>
      <c r="F26" s="149">
        <v>45292</v>
      </c>
      <c r="G26" s="149">
        <v>45657</v>
      </c>
      <c r="H26" s="149" t="s">
        <v>151</v>
      </c>
      <c r="I26" s="151" t="s">
        <v>167</v>
      </c>
      <c r="J26" s="91" t="s">
        <v>237</v>
      </c>
      <c r="K26" s="137">
        <v>0.25</v>
      </c>
      <c r="L26" s="139" t="s">
        <v>309</v>
      </c>
      <c r="M26" s="137"/>
      <c r="N26" s="139" t="s">
        <v>322</v>
      </c>
      <c r="O26" s="137">
        <v>0.25</v>
      </c>
      <c r="P26" s="139" t="s">
        <v>354</v>
      </c>
      <c r="Q26" s="137">
        <v>0.25</v>
      </c>
      <c r="R26" s="138" t="s">
        <v>381</v>
      </c>
    </row>
    <row r="27" spans="1:24" ht="120" customHeight="1">
      <c r="B27" s="145"/>
      <c r="C27" s="146"/>
      <c r="D27" s="147"/>
      <c r="E27" s="148"/>
      <c r="F27" s="149"/>
      <c r="G27" s="149"/>
      <c r="H27" s="149"/>
      <c r="I27" s="151"/>
      <c r="J27" s="91" t="s">
        <v>238</v>
      </c>
      <c r="K27" s="137"/>
      <c r="L27" s="139"/>
      <c r="M27" s="137"/>
      <c r="N27" s="139"/>
      <c r="O27" s="137"/>
      <c r="P27" s="139"/>
      <c r="Q27" s="137"/>
      <c r="R27" s="138"/>
    </row>
    <row r="28" spans="1:24" ht="19.5" thickBot="1">
      <c r="B28" s="71"/>
      <c r="C28" s="72"/>
      <c r="D28" s="72"/>
      <c r="E28" s="72"/>
      <c r="F28" s="72"/>
      <c r="G28" s="72"/>
      <c r="H28" s="72"/>
      <c r="I28" s="98"/>
      <c r="J28" s="99" t="s">
        <v>168</v>
      </c>
      <c r="K28" s="100">
        <f>(SUM(K9:K27))/10</f>
        <v>0.25</v>
      </c>
      <c r="L28" s="72"/>
      <c r="M28" s="100">
        <f>(SUM(M9:M27))/10</f>
        <v>0.22500000000000001</v>
      </c>
      <c r="N28" s="72"/>
      <c r="O28" s="100">
        <f>(SUM(O9:O27))/10</f>
        <v>0.25</v>
      </c>
      <c r="P28" s="72"/>
      <c r="Q28" s="100">
        <f>(SUM(Q9:Q27))/10</f>
        <v>0.25</v>
      </c>
      <c r="R28" s="73"/>
    </row>
    <row r="29" spans="1:24" ht="18.75">
      <c r="I29" s="52"/>
      <c r="J29" s="52"/>
      <c r="K29" s="52"/>
      <c r="L29" s="52"/>
      <c r="M29" s="53"/>
    </row>
    <row r="30" spans="1:24" ht="13.5" customHeight="1">
      <c r="I30" s="52"/>
      <c r="J30" s="52"/>
      <c r="K30" s="52"/>
      <c r="L30" s="52"/>
      <c r="M30" s="53"/>
    </row>
    <row r="31" spans="1:24" ht="22.5" customHeight="1">
      <c r="C31" s="54"/>
      <c r="D31" s="54"/>
    </row>
    <row r="32" spans="1:24">
      <c r="C32" s="55" t="s">
        <v>169</v>
      </c>
    </row>
    <row r="33" spans="3:14">
      <c r="C33" s="55" t="s">
        <v>202</v>
      </c>
      <c r="N33" s="70"/>
    </row>
    <row r="34" spans="3:14">
      <c r="C34" s="55" t="s">
        <v>170</v>
      </c>
    </row>
  </sheetData>
  <sheetProtection formatColumns="0" formatRows="0" insertColumns="0" insertRows="0" insertHyperlinks="0" deleteColumns="0" deleteRows="0" sort="0" autoFilter="0" pivotTables="0"/>
  <mergeCells count="162">
    <mergeCell ref="N12:N13"/>
    <mergeCell ref="N14:N15"/>
    <mergeCell ref="N16:N17"/>
    <mergeCell ref="N18:N19"/>
    <mergeCell ref="I12:I13"/>
    <mergeCell ref="M12:M13"/>
    <mergeCell ref="K12:K13"/>
    <mergeCell ref="L12:L13"/>
    <mergeCell ref="K14:K15"/>
    <mergeCell ref="L14:L15"/>
    <mergeCell ref="J7:J8"/>
    <mergeCell ref="M7:N7"/>
    <mergeCell ref="D2:D4"/>
    <mergeCell ref="E2:I2"/>
    <mergeCell ref="E3:I4"/>
    <mergeCell ref="K2:L4"/>
    <mergeCell ref="J9:J10"/>
    <mergeCell ref="M9:M10"/>
    <mergeCell ref="N9:N10"/>
    <mergeCell ref="K7:L7"/>
    <mergeCell ref="K9:K10"/>
    <mergeCell ref="L9:L10"/>
    <mergeCell ref="B9:B10"/>
    <mergeCell ref="C9:C10"/>
    <mergeCell ref="D9:D10"/>
    <mergeCell ref="E9:E10"/>
    <mergeCell ref="F9:F10"/>
    <mergeCell ref="G9:G10"/>
    <mergeCell ref="H9:H10"/>
    <mergeCell ref="I9:I10"/>
    <mergeCell ref="G7:G8"/>
    <mergeCell ref="H7:H8"/>
    <mergeCell ref="I7:I8"/>
    <mergeCell ref="B7:B8"/>
    <mergeCell ref="C7:C8"/>
    <mergeCell ref="D7:D8"/>
    <mergeCell ref="E7:E8"/>
    <mergeCell ref="F7:F8"/>
    <mergeCell ref="B14:B15"/>
    <mergeCell ref="C14:C15"/>
    <mergeCell ref="D14:D15"/>
    <mergeCell ref="E14:E15"/>
    <mergeCell ref="F14:F15"/>
    <mergeCell ref="G14:G15"/>
    <mergeCell ref="H12:H13"/>
    <mergeCell ref="B12:B13"/>
    <mergeCell ref="C12:C13"/>
    <mergeCell ref="D12:D13"/>
    <mergeCell ref="E12:E13"/>
    <mergeCell ref="F12:F13"/>
    <mergeCell ref="G12:G13"/>
    <mergeCell ref="B18:B19"/>
    <mergeCell ref="C18:C19"/>
    <mergeCell ref="D18:D19"/>
    <mergeCell ref="E18:E19"/>
    <mergeCell ref="F18:F19"/>
    <mergeCell ref="G18:G19"/>
    <mergeCell ref="B16:B17"/>
    <mergeCell ref="C16:C17"/>
    <mergeCell ref="D16:D17"/>
    <mergeCell ref="E16:E17"/>
    <mergeCell ref="F16:F17"/>
    <mergeCell ref="G16:G17"/>
    <mergeCell ref="B22:B23"/>
    <mergeCell ref="C22:C23"/>
    <mergeCell ref="D22:D23"/>
    <mergeCell ref="E22:E23"/>
    <mergeCell ref="F22:F23"/>
    <mergeCell ref="G22:G23"/>
    <mergeCell ref="H20:H21"/>
    <mergeCell ref="I20:I21"/>
    <mergeCell ref="M20:M21"/>
    <mergeCell ref="B20:B21"/>
    <mergeCell ref="C20:C21"/>
    <mergeCell ref="D20:D21"/>
    <mergeCell ref="E20:E21"/>
    <mergeCell ref="F20:F21"/>
    <mergeCell ref="G20:G21"/>
    <mergeCell ref="H18:H19"/>
    <mergeCell ref="I18:I19"/>
    <mergeCell ref="M18:M19"/>
    <mergeCell ref="H14:H15"/>
    <mergeCell ref="I14:I15"/>
    <mergeCell ref="M14:M15"/>
    <mergeCell ref="H16:H17"/>
    <mergeCell ref="I16:I17"/>
    <mergeCell ref="M16:M17"/>
    <mergeCell ref="H26:H27"/>
    <mergeCell ref="I26:I27"/>
    <mergeCell ref="M26:M27"/>
    <mergeCell ref="N26:N27"/>
    <mergeCell ref="H24:H25"/>
    <mergeCell ref="I24:I25"/>
    <mergeCell ref="M24:M25"/>
    <mergeCell ref="N24:N25"/>
    <mergeCell ref="H22:H23"/>
    <mergeCell ref="I22:I23"/>
    <mergeCell ref="M22:M23"/>
    <mergeCell ref="N22:N23"/>
    <mergeCell ref="B26:B27"/>
    <mergeCell ref="C26:C27"/>
    <mergeCell ref="D26:D27"/>
    <mergeCell ref="E26:E27"/>
    <mergeCell ref="F26:F27"/>
    <mergeCell ref="G26:G27"/>
    <mergeCell ref="B24:B25"/>
    <mergeCell ref="C24:C25"/>
    <mergeCell ref="D24:D25"/>
    <mergeCell ref="E24:E25"/>
    <mergeCell ref="F24:F25"/>
    <mergeCell ref="G24:G25"/>
    <mergeCell ref="O14:O15"/>
    <mergeCell ref="P14:P15"/>
    <mergeCell ref="K26:K27"/>
    <mergeCell ref="L26:L27"/>
    <mergeCell ref="K16:K17"/>
    <mergeCell ref="L16:L17"/>
    <mergeCell ref="K18:K19"/>
    <mergeCell ref="L18:L19"/>
    <mergeCell ref="K20:K21"/>
    <mergeCell ref="L20:L21"/>
    <mergeCell ref="K22:K23"/>
    <mergeCell ref="L22:L23"/>
    <mergeCell ref="K24:K25"/>
    <mergeCell ref="L24:L25"/>
    <mergeCell ref="N20:N21"/>
    <mergeCell ref="Q7:R7"/>
    <mergeCell ref="Q9:Q10"/>
    <mergeCell ref="R9:R10"/>
    <mergeCell ref="Q12:Q13"/>
    <mergeCell ref="Q14:Q15"/>
    <mergeCell ref="R14:R15"/>
    <mergeCell ref="R12:R13"/>
    <mergeCell ref="O26:O27"/>
    <mergeCell ref="P26:P27"/>
    <mergeCell ref="O16:O17"/>
    <mergeCell ref="P16:P17"/>
    <mergeCell ref="P18:P19"/>
    <mergeCell ref="O20:O21"/>
    <mergeCell ref="P20:P21"/>
    <mergeCell ref="O22:O23"/>
    <mergeCell ref="P22:P23"/>
    <mergeCell ref="O24:O25"/>
    <mergeCell ref="P24:P25"/>
    <mergeCell ref="O18:O19"/>
    <mergeCell ref="O7:P7"/>
    <mergeCell ref="O9:O10"/>
    <mergeCell ref="P9:P10"/>
    <mergeCell ref="O12:O13"/>
    <mergeCell ref="P12:P13"/>
    <mergeCell ref="Q26:Q27"/>
    <mergeCell ref="R26:R27"/>
    <mergeCell ref="Q16:Q17"/>
    <mergeCell ref="R16:R17"/>
    <mergeCell ref="Q18:Q19"/>
    <mergeCell ref="R18:R19"/>
    <mergeCell ref="Q20:Q21"/>
    <mergeCell ref="R20:R21"/>
    <mergeCell ref="Q22:Q23"/>
    <mergeCell ref="R22:R23"/>
    <mergeCell ref="Q24:Q25"/>
    <mergeCell ref="R24:R25"/>
  </mergeCells>
  <pageMargins left="0.70866141732283472" right="0.70866141732283472" top="1.3385826771653544" bottom="0.74803149606299213" header="0.31496062992125984" footer="0.31496062992125984"/>
  <pageSetup paperSize="5" scale="79" fitToHeight="0" orientation="landscape" r:id="rId1"/>
  <rowBreaks count="1" manualBreakCount="1">
    <brk id="17" max="16383" man="1"/>
  </rowBreaks>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R32"/>
  <sheetViews>
    <sheetView showGridLines="0" tabSelected="1" topLeftCell="O6" zoomScaleNormal="100" workbookViewId="0">
      <selection activeCell="R8" sqref="R8"/>
    </sheetView>
  </sheetViews>
  <sheetFormatPr baseColWidth="10" defaultRowHeight="15"/>
  <cols>
    <col min="1" max="1" width="5.140625" style="51" customWidth="1"/>
    <col min="2" max="2" width="6.5703125" style="51" customWidth="1"/>
    <col min="3" max="3" width="15.140625" style="51" customWidth="1"/>
    <col min="4" max="4" width="34.28515625" style="51" customWidth="1"/>
    <col min="5" max="5" width="11.140625" style="51" customWidth="1"/>
    <col min="6" max="6" width="14" style="51" customWidth="1"/>
    <col min="7" max="7" width="15.42578125" style="51" customWidth="1"/>
    <col min="8" max="8" width="13.42578125" style="51" customWidth="1"/>
    <col min="9" max="9" width="17.140625" style="51" customWidth="1"/>
    <col min="10" max="10" width="38.28515625" style="51" customWidth="1"/>
    <col min="11" max="11" width="11.140625" style="51" hidden="1" customWidth="1"/>
    <col min="12" max="12" width="55.7109375" style="51" hidden="1" customWidth="1"/>
    <col min="13" max="13" width="10.5703125" style="51" customWidth="1"/>
    <col min="14" max="14" width="62.7109375" style="51" customWidth="1"/>
    <col min="15" max="15" width="11.5703125" style="67" customWidth="1"/>
    <col min="16" max="16" width="54.42578125" style="51" customWidth="1"/>
    <col min="17" max="17" width="13.140625" style="51" customWidth="1"/>
    <col min="18" max="18" width="53.140625" style="51" customWidth="1"/>
    <col min="19" max="16384" width="11.42578125" style="51"/>
  </cols>
  <sheetData>
    <row r="1" spans="2:18" ht="15.75" thickBot="1">
      <c r="B1" s="51" t="s">
        <v>191</v>
      </c>
    </row>
    <row r="2" spans="2:18" ht="30" customHeight="1">
      <c r="D2" s="168"/>
      <c r="E2" s="210" t="s">
        <v>187</v>
      </c>
      <c r="F2" s="210"/>
      <c r="G2" s="210"/>
      <c r="H2" s="210"/>
      <c r="I2" s="210"/>
      <c r="J2" s="66" t="s">
        <v>189</v>
      </c>
      <c r="K2" s="174"/>
      <c r="L2" s="175"/>
    </row>
    <row r="3" spans="2:18" ht="25.5" customHeight="1">
      <c r="D3" s="169"/>
      <c r="E3" s="211" t="s">
        <v>261</v>
      </c>
      <c r="F3" s="212"/>
      <c r="G3" s="212"/>
      <c r="H3" s="212"/>
      <c r="I3" s="212"/>
      <c r="J3" s="63" t="s">
        <v>205</v>
      </c>
      <c r="K3" s="176"/>
      <c r="L3" s="177"/>
    </row>
    <row r="4" spans="2:18" ht="48" customHeight="1" thickBot="1">
      <c r="D4" s="170"/>
      <c r="E4" s="213"/>
      <c r="F4" s="213"/>
      <c r="G4" s="213"/>
      <c r="H4" s="213"/>
      <c r="I4" s="213"/>
      <c r="J4" s="64" t="s">
        <v>206</v>
      </c>
      <c r="K4" s="178"/>
      <c r="L4" s="179"/>
    </row>
    <row r="6" spans="2:18" ht="15.75" thickBot="1"/>
    <row r="7" spans="2:18" ht="15.75" thickBot="1">
      <c r="B7" s="218" t="s">
        <v>141</v>
      </c>
      <c r="C7" s="214" t="s">
        <v>142</v>
      </c>
      <c r="D7" s="214" t="s">
        <v>143</v>
      </c>
      <c r="E7" s="214" t="s">
        <v>144</v>
      </c>
      <c r="F7" s="214" t="s">
        <v>145</v>
      </c>
      <c r="G7" s="214" t="s">
        <v>146</v>
      </c>
      <c r="H7" s="216" t="s">
        <v>140</v>
      </c>
      <c r="I7" s="214" t="s">
        <v>147</v>
      </c>
      <c r="J7" s="214" t="s">
        <v>148</v>
      </c>
      <c r="K7" s="187" t="s">
        <v>200</v>
      </c>
      <c r="L7" s="188"/>
      <c r="M7" s="187" t="s">
        <v>198</v>
      </c>
      <c r="N7" s="188"/>
      <c r="O7" s="187" t="s">
        <v>196</v>
      </c>
      <c r="P7" s="188"/>
      <c r="Q7" s="187" t="s">
        <v>197</v>
      </c>
      <c r="R7" s="188"/>
    </row>
    <row r="8" spans="2:18" ht="31.5" customHeight="1">
      <c r="B8" s="219"/>
      <c r="C8" s="215"/>
      <c r="D8" s="215"/>
      <c r="E8" s="215"/>
      <c r="F8" s="215"/>
      <c r="G8" s="215"/>
      <c r="H8" s="217"/>
      <c r="I8" s="215"/>
      <c r="J8" s="215"/>
      <c r="K8" s="56" t="s">
        <v>149</v>
      </c>
      <c r="L8" s="57" t="s">
        <v>201</v>
      </c>
      <c r="M8" s="56" t="s">
        <v>149</v>
      </c>
      <c r="N8" s="57" t="s">
        <v>199</v>
      </c>
      <c r="O8" s="68" t="s">
        <v>149</v>
      </c>
      <c r="P8" s="57" t="s">
        <v>195</v>
      </c>
      <c r="Q8" s="56" t="s">
        <v>149</v>
      </c>
      <c r="R8" s="57" t="s">
        <v>195</v>
      </c>
    </row>
    <row r="9" spans="2:18" ht="24" customHeight="1">
      <c r="B9" s="195">
        <v>1</v>
      </c>
      <c r="C9" s="209" t="s">
        <v>160</v>
      </c>
      <c r="D9" s="151" t="s">
        <v>171</v>
      </c>
      <c r="E9" s="197">
        <v>1</v>
      </c>
      <c r="F9" s="149">
        <v>45292</v>
      </c>
      <c r="G9" s="191">
        <v>45657</v>
      </c>
      <c r="H9" s="149" t="s">
        <v>151</v>
      </c>
      <c r="I9" s="151" t="s">
        <v>172</v>
      </c>
      <c r="J9" s="91" t="s">
        <v>214</v>
      </c>
      <c r="K9" s="137">
        <v>0.25</v>
      </c>
      <c r="L9" s="147" t="s">
        <v>294</v>
      </c>
      <c r="M9" s="137">
        <v>0.25</v>
      </c>
      <c r="N9" s="147" t="s">
        <v>325</v>
      </c>
      <c r="O9" s="137">
        <v>0.25</v>
      </c>
      <c r="P9" s="147" t="s">
        <v>325</v>
      </c>
      <c r="Q9" s="137">
        <v>0.25</v>
      </c>
      <c r="R9" s="147" t="s">
        <v>325</v>
      </c>
    </row>
    <row r="10" spans="2:18" ht="88.5" customHeight="1">
      <c r="B10" s="195"/>
      <c r="C10" s="209"/>
      <c r="D10" s="151"/>
      <c r="E10" s="197"/>
      <c r="F10" s="149"/>
      <c r="G10" s="192"/>
      <c r="H10" s="149"/>
      <c r="I10" s="151"/>
      <c r="J10" s="91" t="s">
        <v>215</v>
      </c>
      <c r="K10" s="137"/>
      <c r="L10" s="147"/>
      <c r="M10" s="137"/>
      <c r="N10" s="147"/>
      <c r="O10" s="137"/>
      <c r="P10" s="147"/>
      <c r="Q10" s="137"/>
      <c r="R10" s="147"/>
    </row>
    <row r="11" spans="2:18" ht="33.75" customHeight="1">
      <c r="B11" s="195">
        <v>2</v>
      </c>
      <c r="C11" s="209" t="s">
        <v>160</v>
      </c>
      <c r="D11" s="151" t="s">
        <v>190</v>
      </c>
      <c r="E11" s="197">
        <v>1</v>
      </c>
      <c r="F11" s="149">
        <v>45292</v>
      </c>
      <c r="G11" s="191">
        <v>45657</v>
      </c>
      <c r="H11" s="149" t="s">
        <v>151</v>
      </c>
      <c r="I11" s="151" t="s">
        <v>172</v>
      </c>
      <c r="J11" s="193" t="s">
        <v>173</v>
      </c>
      <c r="K11" s="137">
        <v>0.25</v>
      </c>
      <c r="L11" s="147" t="s">
        <v>293</v>
      </c>
      <c r="M11" s="137">
        <v>0.25</v>
      </c>
      <c r="N11" s="147" t="s">
        <v>323</v>
      </c>
      <c r="O11" s="137">
        <v>0.25</v>
      </c>
      <c r="P11" s="147" t="s">
        <v>345</v>
      </c>
      <c r="Q11" s="137">
        <v>0.25</v>
      </c>
      <c r="R11" s="147" t="s">
        <v>382</v>
      </c>
    </row>
    <row r="12" spans="2:18" ht="156.75" customHeight="1">
      <c r="B12" s="195"/>
      <c r="C12" s="209"/>
      <c r="D12" s="151"/>
      <c r="E12" s="197"/>
      <c r="F12" s="149"/>
      <c r="G12" s="192"/>
      <c r="H12" s="149"/>
      <c r="I12" s="151"/>
      <c r="J12" s="194"/>
      <c r="K12" s="137"/>
      <c r="L12" s="147"/>
      <c r="M12" s="137"/>
      <c r="N12" s="147"/>
      <c r="O12" s="137"/>
      <c r="P12" s="147"/>
      <c r="Q12" s="137"/>
      <c r="R12" s="147"/>
    </row>
    <row r="13" spans="2:18" ht="118.5" customHeight="1">
      <c r="B13" s="77">
        <v>3</v>
      </c>
      <c r="C13" s="84" t="s">
        <v>160</v>
      </c>
      <c r="D13" s="87" t="s">
        <v>295</v>
      </c>
      <c r="E13" s="78">
        <v>1</v>
      </c>
      <c r="F13" s="89">
        <v>45292</v>
      </c>
      <c r="G13" s="94">
        <v>45657</v>
      </c>
      <c r="H13" s="89" t="s">
        <v>151</v>
      </c>
      <c r="I13" s="87" t="s">
        <v>172</v>
      </c>
      <c r="J13" s="93" t="s">
        <v>208</v>
      </c>
      <c r="K13" s="76">
        <v>0.25</v>
      </c>
      <c r="L13" s="79" t="s">
        <v>298</v>
      </c>
      <c r="M13" s="76">
        <v>0.25</v>
      </c>
      <c r="N13" s="79" t="s">
        <v>324</v>
      </c>
      <c r="O13" s="76">
        <v>0.25</v>
      </c>
      <c r="P13" s="79" t="s">
        <v>346</v>
      </c>
      <c r="Q13" s="76">
        <v>0.25</v>
      </c>
      <c r="R13" s="79" t="s">
        <v>383</v>
      </c>
    </row>
    <row r="14" spans="2:18" ht="33.75" customHeight="1">
      <c r="B14" s="195">
        <v>4</v>
      </c>
      <c r="C14" s="207" t="s">
        <v>174</v>
      </c>
      <c r="D14" s="151" t="s">
        <v>207</v>
      </c>
      <c r="E14" s="197">
        <v>1</v>
      </c>
      <c r="F14" s="149">
        <v>45292</v>
      </c>
      <c r="G14" s="191">
        <v>45657</v>
      </c>
      <c r="H14" s="149" t="s">
        <v>151</v>
      </c>
      <c r="I14" s="151" t="s">
        <v>169</v>
      </c>
      <c r="J14" s="193" t="s">
        <v>216</v>
      </c>
      <c r="K14" s="137">
        <v>0.25</v>
      </c>
      <c r="L14" s="193" t="s">
        <v>300</v>
      </c>
      <c r="M14" s="137">
        <v>0.25</v>
      </c>
      <c r="N14" s="193" t="s">
        <v>332</v>
      </c>
      <c r="O14" s="137">
        <v>0.25</v>
      </c>
      <c r="P14" s="193" t="s">
        <v>353</v>
      </c>
      <c r="Q14" s="137">
        <v>0.25</v>
      </c>
      <c r="R14" s="189" t="s">
        <v>386</v>
      </c>
    </row>
    <row r="15" spans="2:18" ht="209.25" customHeight="1">
      <c r="B15" s="195"/>
      <c r="C15" s="207"/>
      <c r="D15" s="151"/>
      <c r="E15" s="197"/>
      <c r="F15" s="149"/>
      <c r="G15" s="192"/>
      <c r="H15" s="149"/>
      <c r="I15" s="151"/>
      <c r="J15" s="194"/>
      <c r="K15" s="137"/>
      <c r="L15" s="194"/>
      <c r="M15" s="137"/>
      <c r="N15" s="194"/>
      <c r="O15" s="137"/>
      <c r="P15" s="194"/>
      <c r="Q15" s="137"/>
      <c r="R15" s="189"/>
    </row>
    <row r="16" spans="2:18" ht="23.25" customHeight="1">
      <c r="B16" s="195">
        <v>5</v>
      </c>
      <c r="C16" s="206" t="s">
        <v>175</v>
      </c>
      <c r="D16" s="151" t="s">
        <v>176</v>
      </c>
      <c r="E16" s="197">
        <v>1</v>
      </c>
      <c r="F16" s="149">
        <v>45292</v>
      </c>
      <c r="G16" s="191">
        <v>45657</v>
      </c>
      <c r="H16" s="149" t="s">
        <v>151</v>
      </c>
      <c r="I16" s="151" t="s">
        <v>177</v>
      </c>
      <c r="J16" s="91" t="s">
        <v>217</v>
      </c>
      <c r="K16" s="137">
        <v>0.25</v>
      </c>
      <c r="L16" s="193" t="s">
        <v>297</v>
      </c>
      <c r="M16" s="137">
        <v>0.25</v>
      </c>
      <c r="N16" s="147" t="s">
        <v>326</v>
      </c>
      <c r="O16" s="137">
        <v>0.25</v>
      </c>
      <c r="P16" s="147" t="s">
        <v>347</v>
      </c>
      <c r="Q16" s="137">
        <v>0.25</v>
      </c>
      <c r="R16" s="147" t="s">
        <v>387</v>
      </c>
    </row>
    <row r="17" spans="2:18" ht="59.25" customHeight="1">
      <c r="B17" s="195"/>
      <c r="C17" s="206"/>
      <c r="D17" s="151"/>
      <c r="E17" s="197"/>
      <c r="F17" s="149"/>
      <c r="G17" s="192"/>
      <c r="H17" s="149"/>
      <c r="I17" s="151"/>
      <c r="J17" s="91" t="s">
        <v>218</v>
      </c>
      <c r="K17" s="137"/>
      <c r="L17" s="194"/>
      <c r="M17" s="186"/>
      <c r="N17" s="208"/>
      <c r="O17" s="137"/>
      <c r="P17" s="208"/>
      <c r="Q17" s="137"/>
      <c r="R17" s="208"/>
    </row>
    <row r="18" spans="2:18" ht="120" customHeight="1">
      <c r="B18" s="83">
        <v>6</v>
      </c>
      <c r="C18" s="86" t="s">
        <v>175</v>
      </c>
      <c r="D18" s="88" t="s">
        <v>212</v>
      </c>
      <c r="E18" s="82">
        <v>1</v>
      </c>
      <c r="F18" s="90">
        <v>45292</v>
      </c>
      <c r="G18" s="94">
        <v>45657</v>
      </c>
      <c r="H18" s="90" t="s">
        <v>151</v>
      </c>
      <c r="I18" s="88" t="s">
        <v>177</v>
      </c>
      <c r="J18" s="91" t="s">
        <v>219</v>
      </c>
      <c r="K18" s="80">
        <v>0.25</v>
      </c>
      <c r="L18" s="101" t="s">
        <v>296</v>
      </c>
      <c r="M18" s="80">
        <v>0.25</v>
      </c>
      <c r="N18" s="103" t="s">
        <v>327</v>
      </c>
      <c r="O18" s="80">
        <v>0.25</v>
      </c>
      <c r="P18" s="103" t="s">
        <v>348</v>
      </c>
      <c r="Q18" s="80">
        <v>0.25</v>
      </c>
      <c r="R18" s="103" t="s">
        <v>388</v>
      </c>
    </row>
    <row r="19" spans="2:18" ht="21.75" customHeight="1">
      <c r="B19" s="200">
        <v>7</v>
      </c>
      <c r="C19" s="202" t="s">
        <v>178</v>
      </c>
      <c r="D19" s="198" t="s">
        <v>179</v>
      </c>
      <c r="E19" s="204">
        <v>1</v>
      </c>
      <c r="F19" s="191">
        <v>45292</v>
      </c>
      <c r="G19" s="191">
        <v>45657</v>
      </c>
      <c r="H19" s="191" t="s">
        <v>151</v>
      </c>
      <c r="I19" s="198" t="s">
        <v>180</v>
      </c>
      <c r="J19" s="91" t="s">
        <v>220</v>
      </c>
      <c r="K19" s="182">
        <v>0.25</v>
      </c>
      <c r="L19" s="184" t="s">
        <v>303</v>
      </c>
      <c r="M19" s="182">
        <v>0.25</v>
      </c>
      <c r="N19" s="184" t="s">
        <v>328</v>
      </c>
      <c r="O19" s="182">
        <v>0.25</v>
      </c>
      <c r="P19" s="184" t="s">
        <v>349</v>
      </c>
      <c r="Q19" s="182">
        <v>0.25</v>
      </c>
      <c r="R19" s="184" t="s">
        <v>349</v>
      </c>
    </row>
    <row r="20" spans="2:18" ht="84" customHeight="1">
      <c r="B20" s="201"/>
      <c r="C20" s="203"/>
      <c r="D20" s="199"/>
      <c r="E20" s="205"/>
      <c r="F20" s="192"/>
      <c r="G20" s="192"/>
      <c r="H20" s="192"/>
      <c r="I20" s="199"/>
      <c r="J20" s="91" t="s">
        <v>221</v>
      </c>
      <c r="K20" s="183"/>
      <c r="L20" s="185"/>
      <c r="M20" s="183"/>
      <c r="N20" s="185"/>
      <c r="O20" s="183"/>
      <c r="P20" s="185"/>
      <c r="Q20" s="183"/>
      <c r="R20" s="185"/>
    </row>
    <row r="21" spans="2:18" ht="15" customHeight="1">
      <c r="B21" s="195">
        <v>8</v>
      </c>
      <c r="C21" s="196" t="s">
        <v>178</v>
      </c>
      <c r="D21" s="151" t="s">
        <v>181</v>
      </c>
      <c r="E21" s="197">
        <v>1</v>
      </c>
      <c r="F21" s="149">
        <v>45292</v>
      </c>
      <c r="G21" s="191">
        <v>45657</v>
      </c>
      <c r="H21" s="149" t="s">
        <v>151</v>
      </c>
      <c r="I21" s="151" t="s">
        <v>182</v>
      </c>
      <c r="J21" s="91" t="s">
        <v>222</v>
      </c>
      <c r="K21" s="137">
        <v>0.25</v>
      </c>
      <c r="L21" s="147" t="s">
        <v>302</v>
      </c>
      <c r="M21" s="137">
        <v>0.25</v>
      </c>
      <c r="N21" s="147" t="s">
        <v>329</v>
      </c>
      <c r="O21" s="137">
        <v>0.25</v>
      </c>
      <c r="P21" s="147" t="s">
        <v>342</v>
      </c>
      <c r="Q21" s="137">
        <v>0.25</v>
      </c>
      <c r="R21" s="147" t="s">
        <v>342</v>
      </c>
    </row>
    <row r="22" spans="2:18" ht="54.75" customHeight="1">
      <c r="B22" s="195"/>
      <c r="C22" s="196"/>
      <c r="D22" s="151"/>
      <c r="E22" s="197"/>
      <c r="F22" s="149"/>
      <c r="G22" s="192"/>
      <c r="H22" s="149"/>
      <c r="I22" s="151"/>
      <c r="J22" s="91" t="s">
        <v>223</v>
      </c>
      <c r="K22" s="137"/>
      <c r="L22" s="147"/>
      <c r="M22" s="137"/>
      <c r="N22" s="147"/>
      <c r="O22" s="186"/>
      <c r="P22" s="147"/>
      <c r="Q22" s="186"/>
      <c r="R22" s="147"/>
    </row>
    <row r="23" spans="2:18" ht="51" customHeight="1">
      <c r="B23" s="77">
        <v>9</v>
      </c>
      <c r="C23" s="85" t="s">
        <v>174</v>
      </c>
      <c r="D23" s="87" t="s">
        <v>213</v>
      </c>
      <c r="E23" s="78">
        <v>1</v>
      </c>
      <c r="F23" s="89">
        <v>45292</v>
      </c>
      <c r="G23" s="92">
        <v>45657</v>
      </c>
      <c r="H23" s="89" t="s">
        <v>151</v>
      </c>
      <c r="I23" s="87" t="s">
        <v>209</v>
      </c>
      <c r="J23" s="91" t="s">
        <v>224</v>
      </c>
      <c r="K23" s="76">
        <v>0.25</v>
      </c>
      <c r="L23" s="79" t="s">
        <v>304</v>
      </c>
      <c r="M23" s="76">
        <v>0.25</v>
      </c>
      <c r="N23" s="79" t="s">
        <v>330</v>
      </c>
      <c r="O23" s="76">
        <v>0.25</v>
      </c>
      <c r="P23" s="79" t="s">
        <v>350</v>
      </c>
      <c r="Q23" s="76">
        <v>0.25</v>
      </c>
      <c r="R23" s="79" t="s">
        <v>384</v>
      </c>
    </row>
    <row r="24" spans="2:18" ht="56.25" customHeight="1">
      <c r="B24" s="77">
        <v>10</v>
      </c>
      <c r="C24" s="85" t="s">
        <v>174</v>
      </c>
      <c r="D24" s="87" t="s">
        <v>210</v>
      </c>
      <c r="E24" s="78">
        <v>1</v>
      </c>
      <c r="F24" s="89">
        <v>45292</v>
      </c>
      <c r="G24" s="92">
        <v>45657</v>
      </c>
      <c r="H24" s="89" t="s">
        <v>151</v>
      </c>
      <c r="I24" s="87" t="s">
        <v>209</v>
      </c>
      <c r="J24" s="91" t="s">
        <v>211</v>
      </c>
      <c r="K24" s="76">
        <v>0.25</v>
      </c>
      <c r="L24" s="79" t="s">
        <v>301</v>
      </c>
      <c r="M24" s="76">
        <v>0.25</v>
      </c>
      <c r="N24" s="79" t="s">
        <v>331</v>
      </c>
      <c r="O24" s="76">
        <v>0.25</v>
      </c>
      <c r="P24" s="79" t="s">
        <v>351</v>
      </c>
      <c r="Q24" s="76">
        <v>0.25</v>
      </c>
      <c r="R24" s="79" t="s">
        <v>385</v>
      </c>
    </row>
    <row r="25" spans="2:18" ht="18.75">
      <c r="B25" s="58"/>
      <c r="C25" s="58"/>
      <c r="D25" s="58"/>
      <c r="E25" s="58"/>
      <c r="F25" s="58"/>
      <c r="G25" s="58"/>
      <c r="H25" s="58"/>
      <c r="I25" s="58"/>
      <c r="J25" s="95" t="s">
        <v>168</v>
      </c>
      <c r="K25" s="96">
        <f>(SUM(K9:K24))/8</f>
        <v>0.3125</v>
      </c>
      <c r="L25" s="58"/>
      <c r="M25" s="96">
        <f>(SUM(M9:M24))/8</f>
        <v>0.3125</v>
      </c>
      <c r="N25" s="58"/>
      <c r="O25" s="96">
        <f>(SUM(O9:O24))/8</f>
        <v>0.3125</v>
      </c>
      <c r="P25" s="58"/>
      <c r="Q25" s="96">
        <f>(SUM(Q9:Q24))/8</f>
        <v>0.3125</v>
      </c>
      <c r="R25" s="58"/>
    </row>
    <row r="28" spans="2:18">
      <c r="C28" s="54"/>
      <c r="D28" s="54"/>
    </row>
    <row r="29" spans="2:18">
      <c r="C29" s="55" t="s">
        <v>169</v>
      </c>
      <c r="J29" s="190"/>
    </row>
    <row r="30" spans="2:18">
      <c r="C30" s="55" t="s">
        <v>202</v>
      </c>
      <c r="J30" s="190"/>
    </row>
    <row r="32" spans="2:18">
      <c r="C32" s="55"/>
    </row>
  </sheetData>
  <autoFilter ref="B7:J25" xr:uid="{00000000-0009-0000-0000-000003000000}"/>
  <mergeCells count="116">
    <mergeCell ref="M7:N7"/>
    <mergeCell ref="O7:P7"/>
    <mergeCell ref="D2:D4"/>
    <mergeCell ref="E2:I2"/>
    <mergeCell ref="K2:L4"/>
    <mergeCell ref="E3:I4"/>
    <mergeCell ref="B9:B10"/>
    <mergeCell ref="C9:C10"/>
    <mergeCell ref="D9:D10"/>
    <mergeCell ref="E9:E10"/>
    <mergeCell ref="F9:F10"/>
    <mergeCell ref="F7:F8"/>
    <mergeCell ref="G7:G8"/>
    <mergeCell ref="H7:H8"/>
    <mergeCell ref="I7:I8"/>
    <mergeCell ref="J7:J8"/>
    <mergeCell ref="K7:L7"/>
    <mergeCell ref="B7:B8"/>
    <mergeCell ref="C7:C8"/>
    <mergeCell ref="D7:D8"/>
    <mergeCell ref="E7:E8"/>
    <mergeCell ref="B11:B12"/>
    <mergeCell ref="C11:C12"/>
    <mergeCell ref="D11:D12"/>
    <mergeCell ref="E11:E12"/>
    <mergeCell ref="F11:F12"/>
    <mergeCell ref="G9:G10"/>
    <mergeCell ref="H9:H10"/>
    <mergeCell ref="I9:I10"/>
    <mergeCell ref="M11:M12"/>
    <mergeCell ref="M9:M10"/>
    <mergeCell ref="N11:N12"/>
    <mergeCell ref="O11:O12"/>
    <mergeCell ref="P11:P12"/>
    <mergeCell ref="G11:G12"/>
    <mergeCell ref="H11:H12"/>
    <mergeCell ref="I11:I12"/>
    <mergeCell ref="K9:K10"/>
    <mergeCell ref="L9:L10"/>
    <mergeCell ref="N9:N10"/>
    <mergeCell ref="J11:J12"/>
    <mergeCell ref="K11:K12"/>
    <mergeCell ref="L11:L12"/>
    <mergeCell ref="O9:O10"/>
    <mergeCell ref="P9:P10"/>
    <mergeCell ref="K16:K17"/>
    <mergeCell ref="N14:N15"/>
    <mergeCell ref="O14:O15"/>
    <mergeCell ref="P14:P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N16:N17"/>
    <mergeCell ref="O16:O17"/>
    <mergeCell ref="P16:P17"/>
    <mergeCell ref="N19:N20"/>
    <mergeCell ref="O19:O20"/>
    <mergeCell ref="P19:P20"/>
    <mergeCell ref="L19:L20"/>
    <mergeCell ref="M19:M20"/>
    <mergeCell ref="M16:M17"/>
    <mergeCell ref="L16:L17"/>
    <mergeCell ref="B21:B22"/>
    <mergeCell ref="C21:C22"/>
    <mergeCell ref="D21:D22"/>
    <mergeCell ref="E21:E22"/>
    <mergeCell ref="F21:F22"/>
    <mergeCell ref="G19:G20"/>
    <mergeCell ref="H19:H20"/>
    <mergeCell ref="I19:I20"/>
    <mergeCell ref="K19:K20"/>
    <mergeCell ref="B19:B20"/>
    <mergeCell ref="C19:C20"/>
    <mergeCell ref="D19:D20"/>
    <mergeCell ref="E19:E20"/>
    <mergeCell ref="F19:F20"/>
    <mergeCell ref="G16:G17"/>
    <mergeCell ref="H16:H17"/>
    <mergeCell ref="I16:I17"/>
    <mergeCell ref="J29:J30"/>
    <mergeCell ref="N21:N22"/>
    <mergeCell ref="O21:O22"/>
    <mergeCell ref="P21:P22"/>
    <mergeCell ref="G21:G22"/>
    <mergeCell ref="H21:H22"/>
    <mergeCell ref="I21:I22"/>
    <mergeCell ref="K21:K22"/>
    <mergeCell ref="L21:L22"/>
    <mergeCell ref="M21:M22"/>
    <mergeCell ref="Q19:Q20"/>
    <mergeCell ref="R19:R20"/>
    <mergeCell ref="Q21:Q22"/>
    <mergeCell ref="R21:R22"/>
    <mergeCell ref="Q7:R7"/>
    <mergeCell ref="Q9:Q10"/>
    <mergeCell ref="R9:R10"/>
    <mergeCell ref="Q11:Q12"/>
    <mergeCell ref="R11:R12"/>
    <mergeCell ref="Q14:Q15"/>
    <mergeCell ref="R14:R15"/>
    <mergeCell ref="Q16:Q17"/>
    <mergeCell ref="R16:R17"/>
  </mergeCells>
  <pageMargins left="0.70866141732283472" right="0.70866141732283472" top="0.94488188976377963" bottom="0.74803149606299213" header="0.31496062992125984" footer="0.31496062992125984"/>
  <pageSetup paperSize="120"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B1:R30"/>
  <sheetViews>
    <sheetView showGridLines="0" topLeftCell="K18" zoomScaleNormal="100" workbookViewId="0">
      <selection activeCell="O15" sqref="O15:O16"/>
    </sheetView>
  </sheetViews>
  <sheetFormatPr baseColWidth="10" defaultRowHeight="15"/>
  <cols>
    <col min="1" max="1" width="5.140625" style="104" customWidth="1"/>
    <col min="2" max="2" width="6.5703125" style="104" customWidth="1"/>
    <col min="3" max="3" width="15.140625" style="104" customWidth="1"/>
    <col min="4" max="4" width="37.140625" style="104" customWidth="1"/>
    <col min="5" max="5" width="15.28515625" style="104" customWidth="1"/>
    <col min="6" max="6" width="14" style="104" customWidth="1"/>
    <col min="7" max="7" width="15.42578125" style="104" customWidth="1"/>
    <col min="8" max="8" width="13.42578125" style="104" customWidth="1"/>
    <col min="9" max="9" width="17.140625" style="104" customWidth="1"/>
    <col min="10" max="10" width="38.28515625" style="104" customWidth="1"/>
    <col min="11" max="11" width="11.140625" style="104" bestFit="1" customWidth="1"/>
    <col min="12" max="12" width="73.140625" style="104" customWidth="1"/>
    <col min="13" max="13" width="12" style="104" customWidth="1"/>
    <col min="14" max="14" width="42.42578125" style="104" customWidth="1"/>
    <col min="15" max="15" width="21.28515625" style="105" customWidth="1"/>
    <col min="16" max="16" width="49.140625" style="104" customWidth="1"/>
    <col min="17" max="17" width="18" style="104" customWidth="1"/>
    <col min="18" max="18" width="54.5703125" style="104" customWidth="1"/>
    <col min="19" max="16384" width="11.42578125" style="104"/>
  </cols>
  <sheetData>
    <row r="1" spans="2:18" ht="15.75" thickBot="1">
      <c r="B1" s="104" t="s">
        <v>191</v>
      </c>
    </row>
    <row r="2" spans="2:18" ht="30" customHeight="1">
      <c r="D2" s="263"/>
      <c r="E2" s="266" t="s">
        <v>187</v>
      </c>
      <c r="F2" s="266"/>
      <c r="G2" s="266"/>
      <c r="H2" s="266"/>
      <c r="I2" s="266"/>
      <c r="J2" s="106" t="s">
        <v>189</v>
      </c>
      <c r="K2" s="267"/>
      <c r="L2" s="268"/>
    </row>
    <row r="3" spans="2:18" ht="25.5" customHeight="1">
      <c r="D3" s="264"/>
      <c r="E3" s="273" t="s">
        <v>260</v>
      </c>
      <c r="F3" s="274"/>
      <c r="G3" s="274"/>
      <c r="H3" s="274"/>
      <c r="I3" s="274"/>
      <c r="J3" s="107" t="s">
        <v>205</v>
      </c>
      <c r="K3" s="269"/>
      <c r="L3" s="270"/>
    </row>
    <row r="4" spans="2:18" ht="48" customHeight="1" thickBot="1">
      <c r="D4" s="265"/>
      <c r="E4" s="275"/>
      <c r="F4" s="275"/>
      <c r="G4" s="275"/>
      <c r="H4" s="275"/>
      <c r="I4" s="275"/>
      <c r="J4" s="108" t="s">
        <v>206</v>
      </c>
      <c r="K4" s="271"/>
      <c r="L4" s="272"/>
    </row>
    <row r="6" spans="2:18" ht="15.75" thickBot="1"/>
    <row r="7" spans="2:18" ht="15.75" thickBot="1">
      <c r="B7" s="276" t="s">
        <v>141</v>
      </c>
      <c r="C7" s="261" t="s">
        <v>142</v>
      </c>
      <c r="D7" s="261" t="s">
        <v>143</v>
      </c>
      <c r="E7" s="261" t="s">
        <v>144</v>
      </c>
      <c r="F7" s="261" t="s">
        <v>145</v>
      </c>
      <c r="G7" s="261" t="s">
        <v>146</v>
      </c>
      <c r="H7" s="259" t="s">
        <v>140</v>
      </c>
      <c r="I7" s="261" t="s">
        <v>147</v>
      </c>
      <c r="J7" s="261" t="s">
        <v>148</v>
      </c>
      <c r="K7" s="256" t="s">
        <v>200</v>
      </c>
      <c r="L7" s="257"/>
      <c r="M7" s="256" t="s">
        <v>198</v>
      </c>
      <c r="N7" s="257"/>
      <c r="O7" s="256" t="s">
        <v>196</v>
      </c>
      <c r="P7" s="257"/>
      <c r="Q7" s="256" t="s">
        <v>197</v>
      </c>
      <c r="R7" s="257"/>
    </row>
    <row r="8" spans="2:18" ht="31.5" customHeight="1">
      <c r="B8" s="277"/>
      <c r="C8" s="262"/>
      <c r="D8" s="262"/>
      <c r="E8" s="262"/>
      <c r="F8" s="262"/>
      <c r="G8" s="262"/>
      <c r="H8" s="260"/>
      <c r="I8" s="262"/>
      <c r="J8" s="262"/>
      <c r="K8" s="109" t="s">
        <v>149</v>
      </c>
      <c r="L8" s="110" t="s">
        <v>201</v>
      </c>
      <c r="M8" s="109" t="s">
        <v>149</v>
      </c>
      <c r="N8" s="110" t="s">
        <v>199</v>
      </c>
      <c r="O8" s="111" t="s">
        <v>149</v>
      </c>
      <c r="P8" s="110" t="s">
        <v>195</v>
      </c>
      <c r="Q8" s="109" t="s">
        <v>149</v>
      </c>
      <c r="R8" s="110" t="s">
        <v>195</v>
      </c>
    </row>
    <row r="9" spans="2:18" ht="59.25" customHeight="1">
      <c r="B9" s="230">
        <v>1</v>
      </c>
      <c r="C9" s="258" t="s">
        <v>245</v>
      </c>
      <c r="D9" s="226" t="s">
        <v>265</v>
      </c>
      <c r="E9" s="232" t="s">
        <v>246</v>
      </c>
      <c r="F9" s="233">
        <v>45292</v>
      </c>
      <c r="G9" s="233">
        <v>45657</v>
      </c>
      <c r="H9" s="233" t="s">
        <v>151</v>
      </c>
      <c r="I9" s="232" t="s">
        <v>247</v>
      </c>
      <c r="J9" s="112" t="s">
        <v>267</v>
      </c>
      <c r="K9" s="137">
        <v>0.25</v>
      </c>
      <c r="L9" s="234" t="s">
        <v>355</v>
      </c>
      <c r="M9" s="137">
        <v>0.25</v>
      </c>
      <c r="N9" s="227" t="s">
        <v>356</v>
      </c>
      <c r="O9" s="137">
        <v>0.25</v>
      </c>
      <c r="P9" s="227" t="s">
        <v>357</v>
      </c>
      <c r="Q9" s="137">
        <v>0.25</v>
      </c>
      <c r="R9" s="227" t="s">
        <v>358</v>
      </c>
    </row>
    <row r="10" spans="2:18" ht="215.25" customHeight="1">
      <c r="B10" s="230"/>
      <c r="C10" s="258"/>
      <c r="D10" s="226"/>
      <c r="E10" s="232"/>
      <c r="F10" s="233"/>
      <c r="G10" s="233"/>
      <c r="H10" s="233"/>
      <c r="I10" s="232"/>
      <c r="J10" s="112" t="s">
        <v>268</v>
      </c>
      <c r="K10" s="137"/>
      <c r="L10" s="235"/>
      <c r="M10" s="137"/>
      <c r="N10" s="227"/>
      <c r="O10" s="137"/>
      <c r="P10" s="227"/>
      <c r="Q10" s="137"/>
      <c r="R10" s="227"/>
    </row>
    <row r="11" spans="2:18" ht="33.75" customHeight="1">
      <c r="B11" s="246">
        <v>2</v>
      </c>
      <c r="C11" s="248" t="s">
        <v>245</v>
      </c>
      <c r="D11" s="250" t="s">
        <v>266</v>
      </c>
      <c r="E11" s="252" t="s">
        <v>248</v>
      </c>
      <c r="F11" s="233">
        <v>45292</v>
      </c>
      <c r="G11" s="233">
        <v>45657</v>
      </c>
      <c r="H11" s="254" t="s">
        <v>151</v>
      </c>
      <c r="I11" s="252" t="s">
        <v>249</v>
      </c>
      <c r="J11" s="113" t="s">
        <v>269</v>
      </c>
      <c r="K11" s="137">
        <v>0.25</v>
      </c>
      <c r="L11" s="234" t="s">
        <v>288</v>
      </c>
      <c r="M11" s="137">
        <v>0.25</v>
      </c>
      <c r="N11" s="227" t="s">
        <v>359</v>
      </c>
      <c r="O11" s="137">
        <v>0.25</v>
      </c>
      <c r="P11" s="227" t="s">
        <v>360</v>
      </c>
      <c r="Q11" s="137">
        <v>0.25</v>
      </c>
      <c r="R11" s="227" t="s">
        <v>361</v>
      </c>
    </row>
    <row r="12" spans="2:18" ht="144.75" customHeight="1">
      <c r="B12" s="247"/>
      <c r="C12" s="249"/>
      <c r="D12" s="251"/>
      <c r="E12" s="253"/>
      <c r="F12" s="233"/>
      <c r="G12" s="233"/>
      <c r="H12" s="255"/>
      <c r="I12" s="253"/>
      <c r="J12" s="113" t="s">
        <v>267</v>
      </c>
      <c r="K12" s="137"/>
      <c r="L12" s="235"/>
      <c r="M12" s="137"/>
      <c r="N12" s="227"/>
      <c r="O12" s="137"/>
      <c r="P12" s="227"/>
      <c r="Q12" s="137"/>
      <c r="R12" s="227"/>
    </row>
    <row r="13" spans="2:18" ht="45.75" customHeight="1">
      <c r="B13" s="246">
        <v>3</v>
      </c>
      <c r="C13" s="248" t="s">
        <v>245</v>
      </c>
      <c r="D13" s="250" t="s">
        <v>278</v>
      </c>
      <c r="E13" s="252" t="s">
        <v>279</v>
      </c>
      <c r="F13" s="233">
        <v>45292</v>
      </c>
      <c r="G13" s="233">
        <v>45657</v>
      </c>
      <c r="H13" s="252" t="s">
        <v>151</v>
      </c>
      <c r="I13" s="252" t="s">
        <v>250</v>
      </c>
      <c r="J13" s="113" t="s">
        <v>280</v>
      </c>
      <c r="K13" s="182">
        <v>0.25</v>
      </c>
      <c r="L13" s="239" t="s">
        <v>283</v>
      </c>
      <c r="M13" s="182">
        <v>0.25</v>
      </c>
      <c r="N13" s="242" t="s">
        <v>362</v>
      </c>
      <c r="O13" s="182">
        <v>0.25</v>
      </c>
      <c r="P13" s="242" t="s">
        <v>363</v>
      </c>
      <c r="Q13" s="182">
        <v>0.25</v>
      </c>
      <c r="R13" s="242" t="s">
        <v>364</v>
      </c>
    </row>
    <row r="14" spans="2:18" ht="33.75" customHeight="1">
      <c r="B14" s="247"/>
      <c r="C14" s="249"/>
      <c r="D14" s="251"/>
      <c r="E14" s="253"/>
      <c r="F14" s="233"/>
      <c r="G14" s="233"/>
      <c r="H14" s="253"/>
      <c r="I14" s="253"/>
      <c r="J14" s="113" t="s">
        <v>281</v>
      </c>
      <c r="K14" s="183"/>
      <c r="L14" s="245"/>
      <c r="M14" s="183"/>
      <c r="N14" s="243"/>
      <c r="O14" s="183"/>
      <c r="P14" s="243"/>
      <c r="Q14" s="183"/>
      <c r="R14" s="243"/>
    </row>
    <row r="15" spans="2:18" ht="33" customHeight="1">
      <c r="B15" s="230">
        <v>4</v>
      </c>
      <c r="C15" s="244" t="s">
        <v>251</v>
      </c>
      <c r="D15" s="226" t="s">
        <v>282</v>
      </c>
      <c r="E15" s="232" t="s">
        <v>252</v>
      </c>
      <c r="F15" s="233">
        <v>45292</v>
      </c>
      <c r="G15" s="233">
        <v>45657</v>
      </c>
      <c r="H15" s="233" t="s">
        <v>151</v>
      </c>
      <c r="I15" s="232" t="s">
        <v>253</v>
      </c>
      <c r="J15" s="112" t="s">
        <v>270</v>
      </c>
      <c r="K15" s="182">
        <v>0.25</v>
      </c>
      <c r="L15" s="239" t="s">
        <v>284</v>
      </c>
      <c r="M15" s="182">
        <v>0.25</v>
      </c>
      <c r="N15" s="242" t="s">
        <v>365</v>
      </c>
      <c r="O15" s="182">
        <v>0.25</v>
      </c>
      <c r="P15" s="242" t="s">
        <v>352</v>
      </c>
      <c r="Q15" s="182">
        <v>0.25</v>
      </c>
      <c r="R15" s="242" t="s">
        <v>366</v>
      </c>
    </row>
    <row r="16" spans="2:18" ht="80.25" customHeight="1">
      <c r="B16" s="230"/>
      <c r="C16" s="244"/>
      <c r="D16" s="226"/>
      <c r="E16" s="232"/>
      <c r="F16" s="233"/>
      <c r="G16" s="233"/>
      <c r="H16" s="233"/>
      <c r="I16" s="232"/>
      <c r="J16" s="112" t="s">
        <v>271</v>
      </c>
      <c r="K16" s="183"/>
      <c r="L16" s="245"/>
      <c r="M16" s="183"/>
      <c r="N16" s="243"/>
      <c r="O16" s="183"/>
      <c r="P16" s="243"/>
      <c r="Q16" s="183"/>
      <c r="R16" s="243"/>
    </row>
    <row r="17" spans="2:18" ht="32.25" customHeight="1">
      <c r="B17" s="230">
        <v>5</v>
      </c>
      <c r="C17" s="244" t="s">
        <v>251</v>
      </c>
      <c r="D17" s="226" t="s">
        <v>263</v>
      </c>
      <c r="E17" s="232" t="s">
        <v>264</v>
      </c>
      <c r="F17" s="233">
        <v>45292</v>
      </c>
      <c r="G17" s="233">
        <v>45657</v>
      </c>
      <c r="H17" s="233" t="s">
        <v>151</v>
      </c>
      <c r="I17" s="232" t="s">
        <v>250</v>
      </c>
      <c r="J17" s="112" t="s">
        <v>272</v>
      </c>
      <c r="K17" s="182">
        <v>0.25</v>
      </c>
      <c r="L17" s="239" t="s">
        <v>287</v>
      </c>
      <c r="M17" s="182">
        <v>0.25</v>
      </c>
      <c r="N17" s="236" t="s">
        <v>333</v>
      </c>
      <c r="O17" s="182">
        <v>0.25</v>
      </c>
      <c r="P17" s="236" t="s">
        <v>367</v>
      </c>
      <c r="Q17" s="228">
        <v>0.25</v>
      </c>
      <c r="R17" s="236" t="s">
        <v>368</v>
      </c>
    </row>
    <row r="18" spans="2:18" ht="82.5" customHeight="1">
      <c r="B18" s="230"/>
      <c r="C18" s="244"/>
      <c r="D18" s="226"/>
      <c r="E18" s="232"/>
      <c r="F18" s="233"/>
      <c r="G18" s="233"/>
      <c r="H18" s="233"/>
      <c r="I18" s="232"/>
      <c r="J18" s="112" t="s">
        <v>273</v>
      </c>
      <c r="K18" s="183"/>
      <c r="L18" s="240"/>
      <c r="M18" s="183"/>
      <c r="N18" s="241"/>
      <c r="O18" s="183"/>
      <c r="P18" s="237"/>
      <c r="Q18" s="229"/>
      <c r="R18" s="237"/>
    </row>
    <row r="19" spans="2:18" ht="21.75" customHeight="1">
      <c r="B19" s="230">
        <v>6</v>
      </c>
      <c r="C19" s="238" t="s">
        <v>254</v>
      </c>
      <c r="D19" s="226" t="s">
        <v>255</v>
      </c>
      <c r="E19" s="232" t="s">
        <v>256</v>
      </c>
      <c r="F19" s="233">
        <v>45292</v>
      </c>
      <c r="G19" s="233">
        <v>45657</v>
      </c>
      <c r="H19" s="233" t="s">
        <v>151</v>
      </c>
      <c r="I19" s="232" t="s">
        <v>253</v>
      </c>
      <c r="J19" s="112" t="s">
        <v>274</v>
      </c>
      <c r="K19" s="182">
        <v>0.25</v>
      </c>
      <c r="L19" s="234" t="s">
        <v>285</v>
      </c>
      <c r="M19" s="182">
        <v>0.25</v>
      </c>
      <c r="N19" s="220" t="s">
        <v>334</v>
      </c>
      <c r="O19" s="182">
        <v>0.25</v>
      </c>
      <c r="P19" s="220" t="s">
        <v>369</v>
      </c>
      <c r="Q19" s="228">
        <v>0.25</v>
      </c>
      <c r="R19" s="220" t="s">
        <v>370</v>
      </c>
    </row>
    <row r="20" spans="2:18" ht="186.75" customHeight="1">
      <c r="B20" s="230"/>
      <c r="C20" s="238"/>
      <c r="D20" s="226"/>
      <c r="E20" s="232"/>
      <c r="F20" s="233"/>
      <c r="G20" s="233"/>
      <c r="H20" s="233"/>
      <c r="I20" s="232"/>
      <c r="J20" s="112" t="s">
        <v>275</v>
      </c>
      <c r="K20" s="183"/>
      <c r="L20" s="235"/>
      <c r="M20" s="183"/>
      <c r="N20" s="221"/>
      <c r="O20" s="183"/>
      <c r="P20" s="221"/>
      <c r="Q20" s="229"/>
      <c r="R20" s="221"/>
    </row>
    <row r="21" spans="2:18" ht="15" customHeight="1">
      <c r="B21" s="230">
        <v>7</v>
      </c>
      <c r="C21" s="231" t="s">
        <v>257</v>
      </c>
      <c r="D21" s="226" t="s">
        <v>258</v>
      </c>
      <c r="E21" s="232" t="s">
        <v>259</v>
      </c>
      <c r="F21" s="233">
        <v>45292</v>
      </c>
      <c r="G21" s="233">
        <v>45657</v>
      </c>
      <c r="H21" s="233" t="s">
        <v>151</v>
      </c>
      <c r="I21" s="232" t="s">
        <v>253</v>
      </c>
      <c r="J21" s="112" t="s">
        <v>276</v>
      </c>
      <c r="K21" s="137">
        <v>0.25</v>
      </c>
      <c r="L21" s="226" t="s">
        <v>286</v>
      </c>
      <c r="M21" s="137">
        <v>0.25</v>
      </c>
      <c r="N21" s="227" t="s">
        <v>335</v>
      </c>
      <c r="O21" s="182">
        <v>0.25</v>
      </c>
      <c r="P21" s="220" t="s">
        <v>371</v>
      </c>
      <c r="Q21" s="228">
        <v>0.25</v>
      </c>
      <c r="R21" s="220" t="s">
        <v>372</v>
      </c>
    </row>
    <row r="22" spans="2:18" ht="113.25" customHeight="1">
      <c r="B22" s="230"/>
      <c r="C22" s="231"/>
      <c r="D22" s="226"/>
      <c r="E22" s="232"/>
      <c r="F22" s="233"/>
      <c r="G22" s="233"/>
      <c r="H22" s="233"/>
      <c r="I22" s="232"/>
      <c r="J22" s="112" t="s">
        <v>277</v>
      </c>
      <c r="K22" s="137"/>
      <c r="L22" s="226"/>
      <c r="M22" s="186"/>
      <c r="N22" s="227"/>
      <c r="O22" s="183"/>
      <c r="P22" s="221"/>
      <c r="Q22" s="229"/>
      <c r="R22" s="221"/>
    </row>
    <row r="23" spans="2:18" ht="18.75">
      <c r="B23" s="222"/>
      <c r="C23" s="223"/>
      <c r="D23" s="223"/>
      <c r="E23" s="223"/>
      <c r="F23" s="223"/>
      <c r="G23" s="223"/>
      <c r="H23" s="223"/>
      <c r="I23" s="224"/>
      <c r="J23" s="114" t="s">
        <v>168</v>
      </c>
      <c r="K23" s="115">
        <f>(SUM(K9:K22))/6</f>
        <v>0.29166666666666669</v>
      </c>
      <c r="L23" s="116"/>
      <c r="M23" s="115">
        <f>(SUM(M9:M22))/6</f>
        <v>0.29166666666666669</v>
      </c>
      <c r="N23" s="116"/>
      <c r="O23" s="115">
        <f>(SUM(O9:O22))/6</f>
        <v>0.29166666666666669</v>
      </c>
      <c r="P23" s="116"/>
      <c r="Q23" s="115">
        <f>(SUM(Q9:Q22))/6</f>
        <v>0.29166666666666669</v>
      </c>
      <c r="R23" s="116"/>
    </row>
    <row r="26" spans="2:18">
      <c r="C26" s="104" t="s">
        <v>312</v>
      </c>
    </row>
    <row r="27" spans="2:18">
      <c r="C27" s="117" t="s">
        <v>311</v>
      </c>
      <c r="J27" s="225"/>
    </row>
    <row r="28" spans="2:18">
      <c r="C28" s="117" t="s">
        <v>310</v>
      </c>
      <c r="J28" s="225"/>
    </row>
    <row r="30" spans="2:18">
      <c r="C30" s="117"/>
    </row>
  </sheetData>
  <autoFilter ref="B7:J23" xr:uid="{00000000-0009-0000-0000-000004000000}"/>
  <mergeCells count="131">
    <mergeCell ref="D2:D4"/>
    <mergeCell ref="E2:I2"/>
    <mergeCell ref="K2:L4"/>
    <mergeCell ref="E3:I4"/>
    <mergeCell ref="B7:B8"/>
    <mergeCell ref="C7:C8"/>
    <mergeCell ref="D7:D8"/>
    <mergeCell ref="E7:E8"/>
    <mergeCell ref="F7:F8"/>
    <mergeCell ref="G7:G8"/>
    <mergeCell ref="Q7:R7"/>
    <mergeCell ref="B9:B10"/>
    <mergeCell ref="C9:C10"/>
    <mergeCell ref="D9:D10"/>
    <mergeCell ref="E9:E10"/>
    <mergeCell ref="F9:F10"/>
    <mergeCell ref="G9:G10"/>
    <mergeCell ref="H9:H10"/>
    <mergeCell ref="I9:I10"/>
    <mergeCell ref="K9:K10"/>
    <mergeCell ref="H7:H8"/>
    <mergeCell ref="I7:I8"/>
    <mergeCell ref="J7:J8"/>
    <mergeCell ref="K7:L7"/>
    <mergeCell ref="M7:N7"/>
    <mergeCell ref="O7:P7"/>
    <mergeCell ref="R9:R10"/>
    <mergeCell ref="B11:B12"/>
    <mergeCell ref="C11:C12"/>
    <mergeCell ref="D11:D12"/>
    <mergeCell ref="E11:E12"/>
    <mergeCell ref="F11:F12"/>
    <mergeCell ref="G11:G12"/>
    <mergeCell ref="H11:H12"/>
    <mergeCell ref="I11:I12"/>
    <mergeCell ref="K11:K12"/>
    <mergeCell ref="L9:L10"/>
    <mergeCell ref="M9:M10"/>
    <mergeCell ref="N9:N10"/>
    <mergeCell ref="O9:O10"/>
    <mergeCell ref="P9:P10"/>
    <mergeCell ref="Q9:Q10"/>
    <mergeCell ref="R11:R12"/>
    <mergeCell ref="B13:B14"/>
    <mergeCell ref="C13:C14"/>
    <mergeCell ref="D13:D14"/>
    <mergeCell ref="E13:E14"/>
    <mergeCell ref="F13:F14"/>
    <mergeCell ref="G13:G14"/>
    <mergeCell ref="H13:H14"/>
    <mergeCell ref="I13:I14"/>
    <mergeCell ref="K13:K14"/>
    <mergeCell ref="L11:L12"/>
    <mergeCell ref="M11:M12"/>
    <mergeCell ref="N11:N12"/>
    <mergeCell ref="O11:O12"/>
    <mergeCell ref="P11:P12"/>
    <mergeCell ref="Q11:Q12"/>
    <mergeCell ref="R13:R14"/>
    <mergeCell ref="B15:B16"/>
    <mergeCell ref="C15:C16"/>
    <mergeCell ref="D15:D16"/>
    <mergeCell ref="E15:E16"/>
    <mergeCell ref="F15:F16"/>
    <mergeCell ref="G15:G16"/>
    <mergeCell ref="H15:H16"/>
    <mergeCell ref="I15:I16"/>
    <mergeCell ref="K15:K16"/>
    <mergeCell ref="L13:L14"/>
    <mergeCell ref="M13:M14"/>
    <mergeCell ref="N13:N14"/>
    <mergeCell ref="O13:O14"/>
    <mergeCell ref="P13:P14"/>
    <mergeCell ref="Q13:Q14"/>
    <mergeCell ref="R15:R16"/>
    <mergeCell ref="B17:B18"/>
    <mergeCell ref="C17:C18"/>
    <mergeCell ref="D17:D18"/>
    <mergeCell ref="E17:E18"/>
    <mergeCell ref="F17:F18"/>
    <mergeCell ref="G17:G18"/>
    <mergeCell ref="H17:H18"/>
    <mergeCell ref="I17:I18"/>
    <mergeCell ref="K17:K18"/>
    <mergeCell ref="L15:L16"/>
    <mergeCell ref="M15:M16"/>
    <mergeCell ref="N15:N16"/>
    <mergeCell ref="O15:O16"/>
    <mergeCell ref="P15:P16"/>
    <mergeCell ref="Q15:Q16"/>
    <mergeCell ref="R17:R18"/>
    <mergeCell ref="B19:B20"/>
    <mergeCell ref="C19:C20"/>
    <mergeCell ref="D19:D20"/>
    <mergeCell ref="E19:E20"/>
    <mergeCell ref="F19:F20"/>
    <mergeCell ref="G19:G20"/>
    <mergeCell ref="H19:H20"/>
    <mergeCell ref="I19:I20"/>
    <mergeCell ref="K19:K20"/>
    <mergeCell ref="L17:L18"/>
    <mergeCell ref="M17:M18"/>
    <mergeCell ref="N17:N18"/>
    <mergeCell ref="O17:O18"/>
    <mergeCell ref="P17:P18"/>
    <mergeCell ref="Q17:Q18"/>
    <mergeCell ref="R19:R20"/>
    <mergeCell ref="B21:B22"/>
    <mergeCell ref="C21:C22"/>
    <mergeCell ref="D21:D22"/>
    <mergeCell ref="E21:E22"/>
    <mergeCell ref="F21:F22"/>
    <mergeCell ref="G21:G22"/>
    <mergeCell ref="H21:H22"/>
    <mergeCell ref="I21:I22"/>
    <mergeCell ref="K21:K22"/>
    <mergeCell ref="L19:L20"/>
    <mergeCell ref="M19:M20"/>
    <mergeCell ref="N19:N20"/>
    <mergeCell ref="O19:O20"/>
    <mergeCell ref="P19:P20"/>
    <mergeCell ref="Q19:Q20"/>
    <mergeCell ref="R21:R22"/>
    <mergeCell ref="B23:I23"/>
    <mergeCell ref="J27:J28"/>
    <mergeCell ref="L21:L22"/>
    <mergeCell ref="M21:M22"/>
    <mergeCell ref="N21:N22"/>
    <mergeCell ref="O21:O22"/>
    <mergeCell ref="P21:P22"/>
    <mergeCell ref="Q21:Q22"/>
  </mergeCells>
  <pageMargins left="0.70866141732283472" right="0.70866141732283472" top="0.94488188976377963" bottom="0.74803149606299213" header="0.31496062992125984" footer="0.31496062992125984"/>
  <pageSetup paperSize="120"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udiencias_x0020_de_x0020_destino xmlns="f101e02d-4ff8-4063-91eb-a350a6e10ce7" xsi:nil="true"/>
    <Añio xmlns="09e71aba-2254-4bf9-bde9-fe551177c8ee">2020</Añio>
    <Fecha_x0020_Documento xmlns="09e71aba-2254-4bf9-bde9-fe551177c8ee">2020-01-13T05:00:00+00:00</Fecha_x0020_Documento>
    <Número xmlns="09e71aba-2254-4bf9-bde9-fe551177c8ee">3983</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DNPOI-34-4653</_dlc_DocId>
    <_dlc_DocIdUrl xmlns="af7f7f6b-44e7-444a-90a4-d02bbf46acb6">
      <Url>https://colaboracion.dnp.gov.co/CDT/_layouts/15/DocIdRedir.aspx?ID=DNPOI-34-4653</Url>
      <Description>DNPOI-34-4653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7" ma:contentTypeDescription="Documento conpes" ma:contentTypeScope="" ma:versionID="b270d6a3378ae4940e33f674968d685d">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39529e477ca1b06eab72e4641d187a10"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B1DDE-92F9-4DE1-AD6A-5507ECD87919}">
  <ds:schemaRefs>
    <ds:schemaRef ds:uri="http://schemas.microsoft.com/sharepoint/v3/contenttype/forms"/>
  </ds:schemaRefs>
</ds:datastoreItem>
</file>

<file path=customXml/itemProps2.xml><?xml version="1.0" encoding="utf-8"?>
<ds:datastoreItem xmlns:ds="http://schemas.openxmlformats.org/officeDocument/2006/customXml" ds:itemID="{05A154F4-C5D7-4A04-A025-8E0E4A8DAE79}">
  <ds:schemaRefs>
    <ds:schemaRef ds:uri="http://schemas.microsoft.com/office/infopath/2007/PartnerControls"/>
    <ds:schemaRef ds:uri="http://schemas.microsoft.com/office/2006/metadata/properties"/>
    <ds:schemaRef ds:uri="af7f7f6b-44e7-444a-90a4-d02bbf46acb6"/>
    <ds:schemaRef ds:uri="http://purl.org/dc/dcmitype/"/>
    <ds:schemaRef ds:uri="e66aed62-a72c-4c01-bbea-3ea55ab832f6"/>
    <ds:schemaRef ds:uri="09e71aba-2254-4bf9-bde9-fe551177c8ee"/>
    <ds:schemaRef ds:uri="http://purl.org/dc/terms/"/>
    <ds:schemaRef ds:uri="http://purl.org/dc/elements/1.1/"/>
    <ds:schemaRef ds:uri="http://schemas.microsoft.com/office/2006/documentManagement/types"/>
    <ds:schemaRef ds:uri="http://schemas.openxmlformats.org/package/2006/metadata/core-properties"/>
    <ds:schemaRef ds:uri="f101e02d-4ff8-4063-91eb-a350a6e10ce7"/>
    <ds:schemaRef ds:uri="http://www.w3.org/XML/1998/namespace"/>
  </ds:schemaRefs>
</ds:datastoreItem>
</file>

<file path=customXml/itemProps3.xml><?xml version="1.0" encoding="utf-8"?>
<ds:datastoreItem xmlns:ds="http://schemas.openxmlformats.org/officeDocument/2006/customXml" ds:itemID="{A29330EB-B0F0-46D2-8972-42234F063BD6}">
  <ds:schemaRefs>
    <ds:schemaRef ds:uri="http://schemas.microsoft.com/sharepoint/events"/>
  </ds:schemaRefs>
</ds:datastoreItem>
</file>

<file path=customXml/itemProps4.xml><?xml version="1.0" encoding="utf-8"?>
<ds:datastoreItem xmlns:ds="http://schemas.openxmlformats.org/officeDocument/2006/customXml" ds:itemID="{013932F8-18CA-4CC8-89FE-14A1C2E69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 PAS</vt:lpstr>
      <vt:lpstr>Desplegables</vt:lpstr>
      <vt:lpstr>ADMINISTRATIVO</vt:lpstr>
      <vt:lpstr>FINANCIERO</vt:lpstr>
      <vt:lpstr>JURIDICA</vt:lpstr>
      <vt:lpstr>ADMINISTRATIVO!Área_de_impresión</vt:lpstr>
      <vt:lpstr>'Instrucciones PAS'!Área_de_impresión</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Documento CONPES 3983</dc:title>
  <dc:creator>DNP</dc:creator>
  <cp:lastModifiedBy>Jhonathan Duque Arenas</cp:lastModifiedBy>
  <cp:lastPrinted>2022-10-20T14:15:59Z</cp:lastPrinted>
  <dcterms:created xsi:type="dcterms:W3CDTF">2008-04-24T15:07:06Z</dcterms:created>
  <dcterms:modified xsi:type="dcterms:W3CDTF">2025-01-12T20:04:01Z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b3658bb6-6390-4fd1-b14d-e80077bcdebc</vt:lpwstr>
  </property>
  <property fmtid="{D5CDD505-2E9C-101B-9397-08002B2CF9AE}" pid="4" name="Tipo Conpes">
    <vt:lpwstr>7;#CONPES Económicos|7c1a6167-1b5b-496e-b1b4-75ec465787d9</vt:lpwstr>
  </property>
  <property fmtid="{D5CDD505-2E9C-101B-9397-08002B2CF9AE}" pid="5" name="Conpes DDD">
    <vt:bool>false</vt:bool>
  </property>
  <property fmtid="{D5CDD505-2E9C-101B-9397-08002B2CF9AE}" pid="6" name="WorkbookGuid">
    <vt:lpwstr>b478062a-88ac-43fd-8547-5546f1b24dba</vt:lpwstr>
  </property>
</Properties>
</file>